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Invest.Inicial" sheetId="1" r:id="rId1"/>
    <sheet name="Desp.Fixas" sheetId="2" r:id="rId2"/>
    <sheet name="Desp.Variáveis" sheetId="3" r:id="rId3"/>
    <sheet name="Est. Inicial" sheetId="4" r:id="rId4"/>
    <sheet name="Proj.Fat." sheetId="5" r:id="rId5"/>
    <sheet name="CMV" sheetId="6" r:id="rId6"/>
    <sheet name="D.R.E - P.E." sheetId="7" r:id="rId7"/>
    <sheet name="Fluxo de Caixa" sheetId="8" r:id="rId8"/>
    <sheet name="Inv.Total" sheetId="9" r:id="rId9"/>
  </sheets>
  <definedNames/>
  <calcPr fullCalcOnLoad="1"/>
</workbook>
</file>

<file path=xl/sharedStrings.xml><?xml version="1.0" encoding="utf-8"?>
<sst xmlns="http://schemas.openxmlformats.org/spreadsheetml/2006/main" count="273" uniqueCount="155">
  <si>
    <t>Estratégicos</t>
  </si>
  <si>
    <t>Treinamentos e capacitações</t>
  </si>
  <si>
    <t>Estudos e projetos</t>
  </si>
  <si>
    <t>Outros</t>
  </si>
  <si>
    <t>Legalização</t>
  </si>
  <si>
    <t>Pesquisas</t>
  </si>
  <si>
    <t>Abertura da empresa</t>
  </si>
  <si>
    <t>Licenças e registros</t>
  </si>
  <si>
    <t>Instalações</t>
  </si>
  <si>
    <t>Adaptação / Reformas</t>
  </si>
  <si>
    <t>Compra do imóvel</t>
  </si>
  <si>
    <t>Construção</t>
  </si>
  <si>
    <t>Projeto</t>
  </si>
  <si>
    <t>Equipamentos</t>
  </si>
  <si>
    <t>Móveis</t>
  </si>
  <si>
    <t>e</t>
  </si>
  <si>
    <t>Máquinas e equipamentos</t>
  </si>
  <si>
    <t>Automação</t>
  </si>
  <si>
    <t>Informática</t>
  </si>
  <si>
    <t>Laboratório</t>
  </si>
  <si>
    <t>Propaganda / Promoção Inicial</t>
  </si>
  <si>
    <t>Gerais</t>
  </si>
  <si>
    <t>Material de escritório</t>
  </si>
  <si>
    <t>Seguros</t>
  </si>
  <si>
    <t>Consultorias / Assessorias</t>
  </si>
  <si>
    <t>TOTAL</t>
  </si>
  <si>
    <r>
      <t xml:space="preserve">ANEXO 1  -  Investimento Inicial - </t>
    </r>
    <r>
      <rPr>
        <i/>
        <sz val="12"/>
        <rFont val="Arial"/>
        <family val="2"/>
      </rPr>
      <t>(antes de começar)</t>
    </r>
  </si>
  <si>
    <t>Sub-Total</t>
  </si>
  <si>
    <t>Itens</t>
  </si>
  <si>
    <t>R$</t>
  </si>
  <si>
    <r>
      <t xml:space="preserve">ANEXO 2  -  Despesas Fixas - </t>
    </r>
    <r>
      <rPr>
        <i/>
        <sz val="12"/>
        <rFont val="Arial"/>
        <family val="2"/>
      </rPr>
      <t>(com a empresa em funcionamento)</t>
    </r>
  </si>
  <si>
    <t>Total</t>
  </si>
  <si>
    <t>Média</t>
  </si>
  <si>
    <t xml:space="preserve">% </t>
  </si>
  <si>
    <t>Total Salários</t>
  </si>
  <si>
    <t>13º Salário - cota mês (8,333%)</t>
  </si>
  <si>
    <t>Férias + 1/3 - cota mês (11,08%)</t>
  </si>
  <si>
    <t>Total dos Rateios (13º + Férias)</t>
  </si>
  <si>
    <t>FGTS  ( 8% )</t>
  </si>
  <si>
    <t>FGTS s/ 13º e Férias ( 1,555%)</t>
  </si>
  <si>
    <t>Multa 40% do FGTS ( 3,20%)</t>
  </si>
  <si>
    <t>Total de Encargos</t>
  </si>
  <si>
    <t>Total Despesas com Pessoal</t>
  </si>
  <si>
    <t>Aluguel</t>
  </si>
  <si>
    <t>Agua</t>
  </si>
  <si>
    <t>Telefone</t>
  </si>
  <si>
    <t>Despesas Postais</t>
  </si>
  <si>
    <t>Manutenção</t>
  </si>
  <si>
    <t>Despesas de viagens</t>
  </si>
  <si>
    <t>Total Despesas Gerais</t>
  </si>
  <si>
    <t>Total Geral</t>
  </si>
  <si>
    <t xml:space="preserve">Despesas </t>
  </si>
  <si>
    <t>Retiradas + Encargos (Pró-Labore)</t>
  </si>
  <si>
    <t>Energia elétrica</t>
  </si>
  <si>
    <t>Combustiveis</t>
  </si>
  <si>
    <t>Contador</t>
  </si>
  <si>
    <t>Materiais de limpeza</t>
  </si>
  <si>
    <t>Despesas com veiculos</t>
  </si>
  <si>
    <t>Assinatura de jornais e revistas</t>
  </si>
  <si>
    <t>Propaganda e publicidade</t>
  </si>
  <si>
    <t>Materiais de consumo</t>
  </si>
  <si>
    <t>Impostos municipais</t>
  </si>
  <si>
    <t>Contribuições a entidades de classe</t>
  </si>
  <si>
    <t>Despesas diversas</t>
  </si>
  <si>
    <t>Despesas bancarias</t>
  </si>
  <si>
    <t>ANEXO 3  -  Despesas Variáveis</t>
  </si>
  <si>
    <t>Despesas com vendas</t>
  </si>
  <si>
    <t>Comissões</t>
  </si>
  <si>
    <t>Propaganda</t>
  </si>
  <si>
    <t>Inadimplencia</t>
  </si>
  <si>
    <t>CPMF</t>
  </si>
  <si>
    <t>Frete</t>
  </si>
  <si>
    <t>Impostos</t>
  </si>
  <si>
    <t>IPI</t>
  </si>
  <si>
    <t>PIS</t>
  </si>
  <si>
    <t>CONFINS</t>
  </si>
  <si>
    <t>IR</t>
  </si>
  <si>
    <t>CSLL</t>
  </si>
  <si>
    <t>ICMS</t>
  </si>
  <si>
    <t>Simples Federal</t>
  </si>
  <si>
    <t>Simples Estadual</t>
  </si>
  <si>
    <t>ISS</t>
  </si>
  <si>
    <t>%</t>
  </si>
  <si>
    <t>Produtos</t>
  </si>
  <si>
    <t>Qtde</t>
  </si>
  <si>
    <t>Vr. Unit.</t>
  </si>
  <si>
    <t>Vr. Total</t>
  </si>
  <si>
    <r>
      <t xml:space="preserve">ANEXO 4  -  Estoque Inicial - </t>
    </r>
    <r>
      <rPr>
        <i/>
        <sz val="12"/>
        <rFont val="Arial"/>
        <family val="2"/>
      </rPr>
      <t>(necessário para começar)</t>
    </r>
  </si>
  <si>
    <t>ANEXO 5  -  Projeção de Faturamento</t>
  </si>
  <si>
    <t>Vr.Total</t>
  </si>
  <si>
    <t>Descr.</t>
  </si>
  <si>
    <t>Custo Unit.</t>
  </si>
  <si>
    <t>Custo Total</t>
  </si>
  <si>
    <t>ANEXO 6  -  Custo das Mercadorias Vendidas - CMV</t>
  </si>
  <si>
    <t>Faturamento Total</t>
  </si>
  <si>
    <t>( - ) C.M.V.</t>
  </si>
  <si>
    <t xml:space="preserve"> </t>
  </si>
  <si>
    <t>( - ) Despesas Variáveis</t>
  </si>
  <si>
    <t>Margem de Contribuição</t>
  </si>
  <si>
    <t>Despesas Fixas</t>
  </si>
  <si>
    <t>Lucro Líquido</t>
  </si>
  <si>
    <t>PONTO DE EQUILIBRIO</t>
  </si>
  <si>
    <t>P.E. em R$</t>
  </si>
  <si>
    <t>Investimento Inicial</t>
  </si>
  <si>
    <t>Capital de Giro</t>
  </si>
  <si>
    <t>Despesas fixas - 3 meses</t>
  </si>
  <si>
    <t>Estoque Inicial</t>
  </si>
  <si>
    <t>Reserva Técnica - 10 %</t>
  </si>
  <si>
    <t>Retorno do Invetimento - (anos)</t>
  </si>
  <si>
    <t>ANEXO 7 - D.R.E  /  Ponto de Equilibrio-P.E.</t>
  </si>
  <si>
    <t>Saldo Inicial</t>
  </si>
  <si>
    <t>Recebimentos no mês</t>
  </si>
  <si>
    <t>Total das entradas</t>
  </si>
  <si>
    <t>Saldo Final</t>
  </si>
  <si>
    <t>ANEXO 8 - Fluxo de Caixa</t>
  </si>
  <si>
    <t>ANEXO 9  -  Investimento Total</t>
  </si>
  <si>
    <t>ANO: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</si>
  <si>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</si>
  <si>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</si>
  <si>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</si>
  <si>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</si>
  <si>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</si>
  <si>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</si>
  <si>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</si>
  <si>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</si>
  <si>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</si>
  <si>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</si>
  <si>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</si>
  <si>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</si>
  <si>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</t>
  </si>
  <si>
    <t>B</t>
  </si>
  <si>
    <t>C</t>
  </si>
  <si>
    <t>D</t>
  </si>
  <si>
    <t>E</t>
  </si>
  <si>
    <t>F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</si>
  <si>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</si>
  <si>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</si>
  <si>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</si>
  <si>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</si>
  <si>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</si>
  <si>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</si>
  <si>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</si>
  <si>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</si>
  <si>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</si>
  <si>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</si>
  <si>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</si>
  <si>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</si>
  <si>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Fornecedores</t>
  </si>
  <si>
    <t>D.Variáveis (vds+imp.)</t>
  </si>
  <si>
    <r>
      <t xml:space="preserve">Nesta planilha nos campos </t>
    </r>
    <r>
      <rPr>
        <b/>
        <sz val="7"/>
        <color indexed="10"/>
        <rFont val="Arial"/>
        <family val="2"/>
      </rPr>
      <t>Recebimentos no mês</t>
    </r>
    <r>
      <rPr>
        <sz val="7"/>
        <rFont val="Arial"/>
        <family val="2"/>
      </rPr>
      <t xml:space="preserve"> e </t>
    </r>
    <r>
      <rPr>
        <b/>
        <sz val="7"/>
        <color indexed="10"/>
        <rFont val="Arial"/>
        <family val="2"/>
      </rPr>
      <t>Pagamento de Fornecedores</t>
    </r>
    <r>
      <rPr>
        <sz val="7"/>
        <rFont val="Arial"/>
        <family val="2"/>
      </rPr>
      <t xml:space="preserve">, os dados devem ser inseridos pelo empresário, pois estes numeros dificilmente serão os mesmos </t>
    </r>
  </si>
  <si>
    <r>
      <t xml:space="preserve">do </t>
    </r>
    <r>
      <rPr>
        <b/>
        <sz val="7"/>
        <color indexed="10"/>
        <rFont val="Arial"/>
        <family val="2"/>
      </rPr>
      <t xml:space="preserve">Faturamento </t>
    </r>
    <r>
      <rPr>
        <sz val="7"/>
        <rFont val="Arial"/>
        <family val="2"/>
      </rPr>
      <t xml:space="preserve">e do </t>
    </r>
    <r>
      <rPr>
        <b/>
        <sz val="7"/>
        <color indexed="10"/>
        <rFont val="Arial"/>
        <family val="2"/>
      </rPr>
      <t>CMV</t>
    </r>
    <r>
      <rPr>
        <sz val="7"/>
        <rFont val="Arial"/>
        <family val="2"/>
      </rPr>
      <t>, pois vende-se em um mês para receber em outro,  ocorrendo o mesmo com as compras.</t>
    </r>
  </si>
  <si>
    <t>Total das saidas</t>
  </si>
  <si>
    <t>Caixa Inicial</t>
  </si>
  <si>
    <r>
      <t xml:space="preserve">O campo </t>
    </r>
    <r>
      <rPr>
        <b/>
        <sz val="7"/>
        <color indexed="10"/>
        <rFont val="Arial"/>
        <family val="2"/>
      </rPr>
      <t>Caixa Inicial</t>
    </r>
    <r>
      <rPr>
        <sz val="7"/>
        <rFont val="Arial"/>
        <family val="2"/>
      </rPr>
      <t xml:space="preserve"> já vem preenchido automaticamente através do Anexo 9 e considera a soma do </t>
    </r>
    <r>
      <rPr>
        <b/>
        <sz val="7"/>
        <color indexed="10"/>
        <rFont val="Arial"/>
        <family val="2"/>
      </rPr>
      <t>Capital de Giro Inicial + a Reserva Técnica.</t>
    </r>
  </si>
  <si>
    <t>Salários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</si>
</sst>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;[Red]0.00"/>
    <numFmt numFmtId="172" formatCode="#,##0.00;[Red]#,##0.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2" fontId="8" fillId="2" borderId="2" xfId="17" applyNumberFormat="1" applyFont="1" applyFill="1" applyBorder="1" applyAlignment="1">
      <alignment/>
    </xf>
    <xf numFmtId="2" fontId="9" fillId="2" borderId="3" xfId="17" applyNumberFormat="1" applyFont="1" applyFill="1" applyBorder="1" applyAlignment="1">
      <alignment/>
    </xf>
    <xf numFmtId="2" fontId="9" fillId="2" borderId="2" xfId="17" applyNumberFormat="1" applyFont="1" applyFill="1" applyBorder="1" applyAlignment="1">
      <alignment/>
    </xf>
    <xf numFmtId="2" fontId="8" fillId="2" borderId="4" xfId="17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9" fontId="0" fillId="2" borderId="6" xfId="0" applyNumberFormat="1" applyFill="1" applyBorder="1" applyAlignment="1">
      <alignment/>
    </xf>
    <xf numFmtId="0" fontId="0" fillId="2" borderId="7" xfId="0" applyFill="1" applyBorder="1" applyAlignment="1">
      <alignment/>
    </xf>
    <xf numFmtId="169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left" indent="2"/>
    </xf>
    <xf numFmtId="169" fontId="0" fillId="2" borderId="7" xfId="17" applyFill="1" applyBorder="1" applyAlignment="1">
      <alignment/>
    </xf>
    <xf numFmtId="0" fontId="0" fillId="2" borderId="8" xfId="0" applyFill="1" applyBorder="1" applyAlignment="1">
      <alignment/>
    </xf>
    <xf numFmtId="0" fontId="1" fillId="2" borderId="5" xfId="0" applyFont="1" applyFill="1" applyBorder="1" applyAlignment="1">
      <alignment/>
    </xf>
    <xf numFmtId="169" fontId="1" fillId="2" borderId="5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1" fontId="21" fillId="2" borderId="14" xfId="17" applyNumberFormat="1" applyFont="1" applyFill="1" applyBorder="1" applyAlignment="1">
      <alignment/>
    </xf>
    <xf numFmtId="171" fontId="21" fillId="2" borderId="12" xfId="17" applyNumberFormat="1" applyFont="1" applyFill="1" applyBorder="1" applyAlignment="1">
      <alignment/>
    </xf>
    <xf numFmtId="171" fontId="21" fillId="2" borderId="13" xfId="17" applyNumberFormat="1" applyFont="1" applyFill="1" applyBorder="1" applyAlignment="1">
      <alignment/>
    </xf>
    <xf numFmtId="171" fontId="22" fillId="2" borderId="15" xfId="0" applyNumberFormat="1" applyFont="1" applyFill="1" applyBorder="1" applyAlignment="1">
      <alignment/>
    </xf>
    <xf numFmtId="171" fontId="22" fillId="2" borderId="4" xfId="0" applyNumberFormat="1" applyFont="1" applyFill="1" applyBorder="1" applyAlignment="1">
      <alignment/>
    </xf>
    <xf numFmtId="171" fontId="22" fillId="2" borderId="16" xfId="0" applyNumberFormat="1" applyFont="1" applyFill="1" applyBorder="1" applyAlignment="1">
      <alignment/>
    </xf>
    <xf numFmtId="171" fontId="22" fillId="2" borderId="17" xfId="0" applyNumberFormat="1" applyFont="1" applyFill="1" applyBorder="1" applyAlignment="1">
      <alignment/>
    </xf>
    <xf numFmtId="171" fontId="22" fillId="2" borderId="2" xfId="0" applyNumberFormat="1" applyFont="1" applyFill="1" applyBorder="1" applyAlignment="1">
      <alignment/>
    </xf>
    <xf numFmtId="171" fontId="22" fillId="2" borderId="18" xfId="0" applyNumberFormat="1" applyFont="1" applyFill="1" applyBorder="1" applyAlignment="1">
      <alignment/>
    </xf>
    <xf numFmtId="0" fontId="16" fillId="2" borderId="7" xfId="0" applyFont="1" applyFill="1" applyBorder="1" applyAlignment="1">
      <alignment/>
    </xf>
    <xf numFmtId="171" fontId="23" fillId="2" borderId="17" xfId="0" applyNumberFormat="1" applyFont="1" applyFill="1" applyBorder="1" applyAlignment="1">
      <alignment/>
    </xf>
    <xf numFmtId="171" fontId="23" fillId="2" borderId="2" xfId="0" applyNumberFormat="1" applyFont="1" applyFill="1" applyBorder="1" applyAlignment="1">
      <alignment/>
    </xf>
    <xf numFmtId="171" fontId="23" fillId="2" borderId="1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71" fontId="24" fillId="2" borderId="19" xfId="0" applyNumberFormat="1" applyFont="1" applyFill="1" applyBorder="1" applyAlignment="1">
      <alignment/>
    </xf>
    <xf numFmtId="171" fontId="24" fillId="2" borderId="20" xfId="0" applyNumberFormat="1" applyFont="1" applyFill="1" applyBorder="1" applyAlignment="1">
      <alignment/>
    </xf>
    <xf numFmtId="171" fontId="24" fillId="2" borderId="21" xfId="0" applyNumberFormat="1" applyFont="1" applyFill="1" applyBorder="1" applyAlignment="1">
      <alignment/>
    </xf>
    <xf numFmtId="0" fontId="20" fillId="2" borderId="10" xfId="0" applyFont="1" applyFill="1" applyBorder="1" applyAlignment="1">
      <alignment/>
    </xf>
    <xf numFmtId="171" fontId="25" fillId="2" borderId="22" xfId="0" applyNumberFormat="1" applyFont="1" applyFill="1" applyBorder="1" applyAlignment="1">
      <alignment/>
    </xf>
    <xf numFmtId="171" fontId="25" fillId="2" borderId="23" xfId="0" applyNumberFormat="1" applyFont="1" applyFill="1" applyBorder="1" applyAlignment="1">
      <alignment/>
    </xf>
    <xf numFmtId="171" fontId="21" fillId="2" borderId="14" xfId="0" applyNumberFormat="1" applyFont="1" applyFill="1" applyBorder="1" applyAlignment="1">
      <alignment/>
    </xf>
    <xf numFmtId="171" fontId="21" fillId="2" borderId="13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2" fontId="1" fillId="2" borderId="9" xfId="0" applyNumberFormat="1" applyFont="1" applyFill="1" applyBorder="1" applyAlignment="1">
      <alignment/>
    </xf>
    <xf numFmtId="2" fontId="1" fillId="2" borderId="9" xfId="0" applyNumberFormat="1" applyFont="1" applyFill="1" applyBorder="1" applyAlignment="1">
      <alignment horizontal="center"/>
    </xf>
    <xf numFmtId="2" fontId="15" fillId="2" borderId="7" xfId="0" applyNumberFormat="1" applyFont="1" applyFill="1" applyBorder="1" applyAlignment="1">
      <alignment/>
    </xf>
    <xf numFmtId="2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1" fillId="2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2" fontId="0" fillId="2" borderId="28" xfId="0" applyNumberForma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170" fontId="0" fillId="2" borderId="30" xfId="0" applyNumberFormat="1" applyFill="1" applyBorder="1" applyAlignment="1">
      <alignment horizontal="right"/>
    </xf>
    <xf numFmtId="0" fontId="0" fillId="2" borderId="31" xfId="0" applyFill="1" applyBorder="1" applyAlignment="1">
      <alignment/>
    </xf>
    <xf numFmtId="0" fontId="1" fillId="2" borderId="32" xfId="0" applyFont="1" applyFill="1" applyBorder="1" applyAlignment="1">
      <alignment/>
    </xf>
    <xf numFmtId="2" fontId="1" fillId="2" borderId="32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2" fontId="5" fillId="2" borderId="39" xfId="0" applyNumberFormat="1" applyFont="1" applyFill="1" applyBorder="1" applyAlignment="1">
      <alignment/>
    </xf>
    <xf numFmtId="0" fontId="6" fillId="2" borderId="18" xfId="0" applyFont="1" applyFill="1" applyBorder="1" applyAlignment="1">
      <alignment/>
    </xf>
    <xf numFmtId="2" fontId="6" fillId="2" borderId="40" xfId="0" applyNumberFormat="1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2" fontId="5" fillId="2" borderId="41" xfId="0" applyNumberFormat="1" applyFont="1" applyFill="1" applyBorder="1" applyAlignment="1">
      <alignment/>
    </xf>
    <xf numFmtId="0" fontId="1" fillId="2" borderId="26" xfId="0" applyFont="1" applyFill="1" applyBorder="1" applyAlignment="1">
      <alignment horizontal="left"/>
    </xf>
    <xf numFmtId="0" fontId="6" fillId="2" borderId="23" xfId="0" applyFont="1" applyFill="1" applyBorder="1" applyAlignment="1">
      <alignment/>
    </xf>
    <xf numFmtId="2" fontId="12" fillId="2" borderId="42" xfId="0" applyNumberFormat="1" applyFont="1" applyFill="1" applyBorder="1" applyAlignment="1">
      <alignment/>
    </xf>
    <xf numFmtId="2" fontId="12" fillId="2" borderId="43" xfId="0" applyNumberFormat="1" applyFont="1" applyFill="1" applyBorder="1" applyAlignment="1">
      <alignment/>
    </xf>
    <xf numFmtId="2" fontId="12" fillId="2" borderId="23" xfId="0" applyNumberFormat="1" applyFont="1" applyFill="1" applyBorder="1" applyAlignment="1">
      <alignment/>
    </xf>
    <xf numFmtId="2" fontId="13" fillId="2" borderId="44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0" fontId="0" fillId="2" borderId="34" xfId="0" applyFill="1" applyBorder="1" applyAlignment="1">
      <alignment/>
    </xf>
    <xf numFmtId="0" fontId="6" fillId="2" borderId="35" xfId="0" applyFont="1" applyFill="1" applyBorder="1" applyAlignment="1">
      <alignment/>
    </xf>
    <xf numFmtId="2" fontId="13" fillId="2" borderId="11" xfId="0" applyNumberFormat="1" applyFont="1" applyFill="1" applyBorder="1" applyAlignment="1">
      <alignment/>
    </xf>
    <xf numFmtId="2" fontId="13" fillId="2" borderId="12" xfId="0" applyNumberFormat="1" applyFont="1" applyFill="1" applyBorder="1" applyAlignment="1">
      <alignment/>
    </xf>
    <xf numFmtId="2" fontId="13" fillId="2" borderId="13" xfId="0" applyNumberFormat="1" applyFont="1" applyFill="1" applyBorder="1" applyAlignment="1">
      <alignment/>
    </xf>
    <xf numFmtId="2" fontId="13" fillId="2" borderId="35" xfId="0" applyNumberFormat="1" applyFont="1" applyFill="1" applyBorder="1" applyAlignment="1">
      <alignment/>
    </xf>
    <xf numFmtId="2" fontId="6" fillId="2" borderId="42" xfId="0" applyNumberFormat="1" applyFont="1" applyFill="1" applyBorder="1" applyAlignment="1">
      <alignment/>
    </xf>
    <xf numFmtId="2" fontId="6" fillId="2" borderId="43" xfId="0" applyNumberFormat="1" applyFont="1" applyFill="1" applyBorder="1" applyAlignment="1">
      <alignment/>
    </xf>
    <xf numFmtId="2" fontId="6" fillId="2" borderId="23" xfId="0" applyNumberFormat="1" applyFont="1" applyFill="1" applyBorder="1" applyAlignment="1">
      <alignment/>
    </xf>
    <xf numFmtId="2" fontId="5" fillId="2" borderId="44" xfId="0" applyNumberFormat="1" applyFont="1" applyFill="1" applyBorder="1" applyAlignment="1">
      <alignment/>
    </xf>
    <xf numFmtId="0" fontId="1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5" fillId="2" borderId="35" xfId="0" applyNumberFormat="1" applyFon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35" xfId="0" applyFill="1" applyBorder="1" applyAlignment="1">
      <alignment/>
    </xf>
    <xf numFmtId="0" fontId="1" fillId="2" borderId="45" xfId="0" applyFont="1" applyFill="1" applyBorder="1" applyAlignment="1">
      <alignment horizontal="center"/>
    </xf>
    <xf numFmtId="0" fontId="1" fillId="2" borderId="39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4" xfId="0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46" xfId="0" applyFont="1" applyFill="1" applyBorder="1" applyAlignment="1">
      <alignment/>
    </xf>
    <xf numFmtId="0" fontId="5" fillId="2" borderId="47" xfId="0" applyFont="1" applyFill="1" applyBorder="1" applyAlignment="1">
      <alignment horizontal="center"/>
    </xf>
    <xf numFmtId="0" fontId="6" fillId="2" borderId="47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5" fillId="2" borderId="4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/>
    </xf>
    <xf numFmtId="2" fontId="7" fillId="2" borderId="3" xfId="17" applyNumberFormat="1" applyFont="1" applyFill="1" applyBorder="1" applyAlignment="1">
      <alignment/>
    </xf>
    <xf numFmtId="2" fontId="7" fillId="2" borderId="4" xfId="17" applyNumberFormat="1" applyFont="1" applyFill="1" applyBorder="1" applyAlignment="1">
      <alignment/>
    </xf>
    <xf numFmtId="2" fontId="7" fillId="2" borderId="49" xfId="0" applyNumberFormat="1" applyFont="1" applyFill="1" applyBorder="1" applyAlignment="1">
      <alignment/>
    </xf>
    <xf numFmtId="0" fontId="7" fillId="2" borderId="30" xfId="0" applyFont="1" applyFill="1" applyBorder="1" applyAlignment="1">
      <alignment/>
    </xf>
    <xf numFmtId="2" fontId="7" fillId="2" borderId="2" xfId="17" applyNumberFormat="1" applyFont="1" applyFill="1" applyBorder="1" applyAlignment="1">
      <alignment/>
    </xf>
    <xf numFmtId="2" fontId="7" fillId="2" borderId="18" xfId="0" applyNumberFormat="1" applyFont="1" applyFill="1" applyBorder="1" applyAlignment="1">
      <alignment/>
    </xf>
    <xf numFmtId="2" fontId="10" fillId="2" borderId="32" xfId="0" applyNumberFormat="1" applyFont="1" applyFill="1" applyBorder="1" applyAlignment="1">
      <alignment/>
    </xf>
    <xf numFmtId="2" fontId="11" fillId="2" borderId="43" xfId="17" applyNumberFormat="1" applyFont="1" applyFill="1" applyBorder="1" applyAlignment="1">
      <alignment/>
    </xf>
    <xf numFmtId="2" fontId="8" fillId="2" borderId="43" xfId="17" applyNumberFormat="1" applyFont="1" applyFill="1" applyBorder="1" applyAlignment="1">
      <alignment/>
    </xf>
    <xf numFmtId="2" fontId="11" fillId="2" borderId="23" xfId="0" applyNumberFormat="1" applyFont="1" applyFill="1" applyBorder="1" applyAlignment="1">
      <alignment/>
    </xf>
    <xf numFmtId="0" fontId="7" fillId="2" borderId="50" xfId="0" applyFont="1" applyFill="1" applyBorder="1" applyAlignment="1">
      <alignment/>
    </xf>
    <xf numFmtId="2" fontId="7" fillId="2" borderId="16" xfId="0" applyNumberFormat="1" applyFont="1" applyFill="1" applyBorder="1" applyAlignment="1">
      <alignment/>
    </xf>
    <xf numFmtId="2" fontId="9" fillId="2" borderId="21" xfId="17" applyNumberFormat="1" applyFont="1" applyFill="1" applyBorder="1" applyAlignment="1">
      <alignment/>
    </xf>
    <xf numFmtId="0" fontId="7" fillId="2" borderId="51" xfId="0" applyFont="1" applyFill="1" applyBorder="1" applyAlignment="1">
      <alignment/>
    </xf>
    <xf numFmtId="2" fontId="7" fillId="2" borderId="21" xfId="17" applyNumberFormat="1" applyFont="1" applyFill="1" applyBorder="1" applyAlignment="1">
      <alignment/>
    </xf>
    <xf numFmtId="2" fontId="11" fillId="2" borderId="20" xfId="0" applyNumberFormat="1" applyFont="1" applyFill="1" applyBorder="1" applyAlignment="1">
      <alignment/>
    </xf>
    <xf numFmtId="2" fontId="10" fillId="2" borderId="11" xfId="0" applyNumberFormat="1" applyFont="1" applyFill="1" applyBorder="1" applyAlignment="1">
      <alignment/>
    </xf>
    <xf numFmtId="2" fontId="11" fillId="2" borderId="12" xfId="17" applyNumberFormat="1" applyFont="1" applyFill="1" applyBorder="1" applyAlignment="1">
      <alignment/>
    </xf>
    <xf numFmtId="2" fontId="8" fillId="2" borderId="12" xfId="17" applyNumberFormat="1" applyFont="1" applyFill="1" applyBorder="1" applyAlignment="1">
      <alignment/>
    </xf>
    <xf numFmtId="2" fontId="11" fillId="2" borderId="13" xfId="0" applyNumberFormat="1" applyFont="1" applyFill="1" applyBorder="1" applyAlignment="1">
      <alignment/>
    </xf>
    <xf numFmtId="2" fontId="7" fillId="2" borderId="30" xfId="0" applyNumberFormat="1" applyFont="1" applyFill="1" applyBorder="1" applyAlignment="1">
      <alignment/>
    </xf>
    <xf numFmtId="2" fontId="8" fillId="2" borderId="21" xfId="17" applyNumberFormat="1" applyFont="1" applyFill="1" applyBorder="1" applyAlignment="1">
      <alignment/>
    </xf>
    <xf numFmtId="2" fontId="10" fillId="2" borderId="26" xfId="0" applyNumberFormat="1" applyFont="1" applyFill="1" applyBorder="1" applyAlignment="1">
      <alignment/>
    </xf>
    <xf numFmtId="2" fontId="11" fillId="2" borderId="52" xfId="17" applyNumberFormat="1" applyFont="1" applyFill="1" applyBorder="1" applyAlignment="1">
      <alignment/>
    </xf>
    <xf numFmtId="169" fontId="0" fillId="2" borderId="6" xfId="17" applyFill="1" applyBorder="1" applyAlignment="1">
      <alignment/>
    </xf>
    <xf numFmtId="0" fontId="1" fillId="2" borderId="44" xfId="0" applyFont="1" applyFill="1" applyBorder="1" applyAlignment="1">
      <alignment/>
    </xf>
    <xf numFmtId="169" fontId="1" fillId="2" borderId="10" xfId="17" applyFont="1" applyFill="1" applyBorder="1" applyAlignment="1">
      <alignment/>
    </xf>
    <xf numFmtId="169" fontId="0" fillId="2" borderId="9" xfId="17" applyFill="1" applyBorder="1" applyAlignment="1">
      <alignment/>
    </xf>
    <xf numFmtId="169" fontId="1" fillId="2" borderId="44" xfId="17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9" fontId="0" fillId="2" borderId="41" xfId="17" applyFont="1" applyFill="1" applyBorder="1" applyAlignment="1">
      <alignment/>
    </xf>
    <xf numFmtId="0" fontId="1" fillId="2" borderId="26" xfId="0" applyFont="1" applyFill="1" applyBorder="1" applyAlignment="1">
      <alignment horizontal="right"/>
    </xf>
    <xf numFmtId="0" fontId="1" fillId="2" borderId="27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workbookViewId="0" topLeftCell="A1">
      <selection activeCell="A3" sqref="A3:C44"/>
    </sheetView>
  </sheetViews>
  <sheetFormatPr defaultColWidth="9.140625" defaultRowHeight="12.75"/>
  <cols>
    <col min="1" max="1" width="18.140625" style="0" customWidth="1"/>
    <col min="2" max="2" width="27.57421875" style="0" customWidth="1"/>
    <col min="3" max="3" width="18.140625" style="0" customWidth="1"/>
  </cols>
  <sheetData>
    <row r="1" ht="15.75">
      <c r="A1" s="1" t="s">
        <v>26</v>
      </c>
    </row>
    <row r="2" ht="13.5" thickBot="1"/>
    <row r="3" spans="1:3" ht="13.5" thickBot="1">
      <c r="A3" s="80" t="s">
        <v>28</v>
      </c>
      <c r="B3" s="123"/>
      <c r="C3" s="52" t="s">
        <v>29</v>
      </c>
    </row>
    <row r="4" spans="1:3" ht="12.75">
      <c r="A4" s="124" t="s">
        <v>0</v>
      </c>
      <c r="B4" s="14" t="s">
        <v>1</v>
      </c>
      <c r="C4" s="163"/>
    </row>
    <row r="5" spans="1:3" ht="12.75">
      <c r="A5" s="127"/>
      <c r="B5" s="16" t="s">
        <v>2</v>
      </c>
      <c r="C5" s="19"/>
    </row>
    <row r="6" spans="1:3" ht="12.75">
      <c r="A6" s="127"/>
      <c r="B6" s="16" t="s">
        <v>5</v>
      </c>
      <c r="C6" s="19"/>
    </row>
    <row r="7" spans="1:3" ht="12.75">
      <c r="A7" s="127"/>
      <c r="B7" s="16" t="s">
        <v>24</v>
      </c>
      <c r="C7" s="19"/>
    </row>
    <row r="8" spans="1:3" ht="12.75">
      <c r="A8" s="127"/>
      <c r="B8" s="16" t="s">
        <v>20</v>
      </c>
      <c r="C8" s="19"/>
    </row>
    <row r="9" spans="1:3" ht="12.75">
      <c r="A9" s="127"/>
      <c r="B9" s="16"/>
      <c r="C9" s="19"/>
    </row>
    <row r="10" spans="1:3" ht="12.75">
      <c r="A10" s="127"/>
      <c r="B10" s="16"/>
      <c r="C10" s="19"/>
    </row>
    <row r="11" spans="1:3" ht="12.75">
      <c r="A11" s="127"/>
      <c r="B11" s="16" t="s">
        <v>3</v>
      </c>
      <c r="C11" s="19"/>
    </row>
    <row r="12" spans="1:3" ht="13.5" thickBot="1">
      <c r="A12" s="164"/>
      <c r="B12" s="24" t="s">
        <v>27</v>
      </c>
      <c r="C12" s="165">
        <f>SUM(C4:C11)</f>
        <v>0</v>
      </c>
    </row>
    <row r="13" spans="1:3" ht="12.75">
      <c r="A13" s="127" t="s">
        <v>4</v>
      </c>
      <c r="B13" s="23" t="s">
        <v>6</v>
      </c>
      <c r="C13" s="166"/>
    </row>
    <row r="14" spans="1:3" ht="12.75">
      <c r="A14" s="127"/>
      <c r="B14" s="16" t="s">
        <v>7</v>
      </c>
      <c r="C14" s="19"/>
    </row>
    <row r="15" spans="1:3" ht="12.75">
      <c r="A15" s="127"/>
      <c r="B15" s="16"/>
      <c r="C15" s="19"/>
    </row>
    <row r="16" spans="1:3" ht="12.75">
      <c r="A16" s="127"/>
      <c r="B16" s="16"/>
      <c r="C16" s="19"/>
    </row>
    <row r="17" spans="1:3" ht="12.75">
      <c r="A17" s="127"/>
      <c r="B17" s="16" t="s">
        <v>3</v>
      </c>
      <c r="C17" s="19"/>
    </row>
    <row r="18" spans="1:3" ht="13.5" thickBot="1">
      <c r="A18" s="164"/>
      <c r="B18" s="24" t="s">
        <v>27</v>
      </c>
      <c r="C18" s="165">
        <f>SUM(C13:C17)</f>
        <v>0</v>
      </c>
    </row>
    <row r="19" spans="1:3" ht="12.75">
      <c r="A19" s="127" t="s">
        <v>8</v>
      </c>
      <c r="B19" s="14" t="s">
        <v>12</v>
      </c>
      <c r="C19" s="163"/>
    </row>
    <row r="20" spans="1:3" ht="12.75">
      <c r="A20" s="127"/>
      <c r="B20" s="16" t="s">
        <v>9</v>
      </c>
      <c r="C20" s="19"/>
    </row>
    <row r="21" spans="1:3" ht="12.75">
      <c r="A21" s="127"/>
      <c r="B21" s="16" t="s">
        <v>10</v>
      </c>
      <c r="C21" s="19"/>
    </row>
    <row r="22" spans="1:3" ht="12.75">
      <c r="A22" s="127"/>
      <c r="B22" s="16" t="s">
        <v>11</v>
      </c>
      <c r="C22" s="19"/>
    </row>
    <row r="23" spans="1:3" ht="12.75">
      <c r="A23" s="127"/>
      <c r="B23" s="16"/>
      <c r="C23" s="19"/>
    </row>
    <row r="24" spans="1:3" ht="12.75">
      <c r="A24" s="127"/>
      <c r="B24" s="16"/>
      <c r="C24" s="19"/>
    </row>
    <row r="25" spans="1:3" ht="12.75">
      <c r="A25" s="127"/>
      <c r="B25" s="16" t="s">
        <v>3</v>
      </c>
      <c r="C25" s="19"/>
    </row>
    <row r="26" spans="1:3" ht="13.5" thickBot="1">
      <c r="A26" s="164"/>
      <c r="B26" s="24" t="s">
        <v>27</v>
      </c>
      <c r="C26" s="165">
        <f>SUM(C19:C25)</f>
        <v>0</v>
      </c>
    </row>
    <row r="27" spans="1:3" ht="12.75">
      <c r="A27" s="127" t="s">
        <v>14</v>
      </c>
      <c r="B27" s="14" t="s">
        <v>14</v>
      </c>
      <c r="C27" s="163"/>
    </row>
    <row r="28" spans="1:3" ht="12.75">
      <c r="A28" s="127" t="s">
        <v>15</v>
      </c>
      <c r="B28" s="16" t="s">
        <v>16</v>
      </c>
      <c r="C28" s="19"/>
    </row>
    <row r="29" spans="1:3" ht="12.75">
      <c r="A29" s="127" t="s">
        <v>13</v>
      </c>
      <c r="B29" s="16" t="s">
        <v>17</v>
      </c>
      <c r="C29" s="19"/>
    </row>
    <row r="30" spans="1:3" ht="12.75">
      <c r="A30" s="127"/>
      <c r="B30" s="16" t="s">
        <v>18</v>
      </c>
      <c r="C30" s="19"/>
    </row>
    <row r="31" spans="1:3" ht="12.75">
      <c r="A31" s="127"/>
      <c r="B31" s="16" t="s">
        <v>19</v>
      </c>
      <c r="C31" s="19"/>
    </row>
    <row r="32" spans="1:3" ht="12.75">
      <c r="A32" s="127"/>
      <c r="B32" s="16"/>
      <c r="C32" s="19"/>
    </row>
    <row r="33" spans="1:3" ht="12.75">
      <c r="A33" s="127"/>
      <c r="B33" s="16"/>
      <c r="C33" s="19"/>
    </row>
    <row r="34" spans="1:3" ht="12.75">
      <c r="A34" s="127"/>
      <c r="B34" s="16" t="s">
        <v>3</v>
      </c>
      <c r="C34" s="19"/>
    </row>
    <row r="35" spans="1:3" ht="13.5" thickBot="1">
      <c r="A35" s="164"/>
      <c r="B35" s="24" t="s">
        <v>27</v>
      </c>
      <c r="C35" s="165">
        <f>SUM(C27:C34)</f>
        <v>0</v>
      </c>
    </row>
    <row r="36" spans="1:3" ht="12.75">
      <c r="A36" s="127" t="s">
        <v>21</v>
      </c>
      <c r="B36" s="14" t="s">
        <v>22</v>
      </c>
      <c r="C36" s="163"/>
    </row>
    <row r="37" spans="1:3" ht="12.75">
      <c r="A37" s="127"/>
      <c r="B37" s="16" t="s">
        <v>23</v>
      </c>
      <c r="C37" s="19"/>
    </row>
    <row r="38" spans="1:3" ht="12.75">
      <c r="A38" s="127"/>
      <c r="B38" s="16"/>
      <c r="C38" s="19"/>
    </row>
    <row r="39" spans="1:3" ht="12.75">
      <c r="A39" s="127"/>
      <c r="B39" s="16"/>
      <c r="C39" s="19"/>
    </row>
    <row r="40" spans="1:3" ht="12.75">
      <c r="A40" s="127"/>
      <c r="B40" s="16"/>
      <c r="C40" s="19"/>
    </row>
    <row r="41" spans="1:3" ht="12.75">
      <c r="A41" s="127"/>
      <c r="B41" s="16" t="s">
        <v>3</v>
      </c>
      <c r="C41" s="19"/>
    </row>
    <row r="42" spans="1:3" ht="13.5" thickBot="1">
      <c r="A42" s="164"/>
      <c r="B42" s="164" t="s">
        <v>27</v>
      </c>
      <c r="C42" s="167">
        <f>SUM(C36:C41)</f>
        <v>0</v>
      </c>
    </row>
    <row r="43" spans="1:3" ht="12.75">
      <c r="A43" s="168"/>
      <c r="B43" s="169"/>
      <c r="C43" s="170"/>
    </row>
    <row r="44" spans="1:3" ht="13.5" thickBot="1">
      <c r="A44" s="171"/>
      <c r="B44" s="172" t="s">
        <v>25</v>
      </c>
      <c r="C44" s="167">
        <f>C12+C18+C26+C35+C42</f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3.421875" style="0" customWidth="1"/>
    <col min="2" max="16" width="7.7109375" style="0" customWidth="1"/>
  </cols>
  <sheetData>
    <row r="1" spans="1:16" ht="16.5" thickBot="1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2"/>
    </row>
    <row r="2" spans="1:16" ht="12.75">
      <c r="A2" s="129" t="s">
        <v>51</v>
      </c>
      <c r="B2" s="130" t="s">
        <v>116</v>
      </c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1:16" ht="13.5" thickBot="1">
      <c r="A3" s="134"/>
      <c r="B3" s="135" t="s">
        <v>117</v>
      </c>
      <c r="C3" s="135" t="s">
        <v>118</v>
      </c>
      <c r="D3" s="135" t="s">
        <v>119</v>
      </c>
      <c r="E3" s="135" t="s">
        <v>120</v>
      </c>
      <c r="F3" s="135" t="s">
        <v>121</v>
      </c>
      <c r="G3" s="135" t="s">
        <v>122</v>
      </c>
      <c r="H3" s="135" t="s">
        <v>123</v>
      </c>
      <c r="I3" s="135" t="s">
        <v>124</v>
      </c>
      <c r="J3" s="135" t="s">
        <v>125</v>
      </c>
      <c r="K3" s="135" t="s">
        <v>126</v>
      </c>
      <c r="L3" s="135" t="s">
        <v>127</v>
      </c>
      <c r="M3" s="135" t="s">
        <v>128</v>
      </c>
      <c r="N3" s="135" t="s">
        <v>31</v>
      </c>
      <c r="O3" s="136" t="s">
        <v>32</v>
      </c>
      <c r="P3" s="137" t="s">
        <v>33</v>
      </c>
    </row>
    <row r="4" spans="1:16" ht="12.75">
      <c r="A4" s="138" t="s">
        <v>154</v>
      </c>
      <c r="B4" s="139"/>
      <c r="C4" s="139"/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3">
        <f>SUM(B4:M4)</f>
        <v>0</v>
      </c>
      <c r="O4" s="4">
        <f>N4/12</f>
        <v>0</v>
      </c>
      <c r="P4" s="141" t="e">
        <f>O4/(O42)*100</f>
        <v>#DIV/0!</v>
      </c>
    </row>
    <row r="5" spans="1:16" ht="12.7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3">
        <f aca="true" t="shared" si="0" ref="N5:N42">SUM(B5:M5)</f>
        <v>0</v>
      </c>
      <c r="O5" s="5">
        <f aca="true" t="shared" si="1" ref="O5:O42">N5/12</f>
        <v>0</v>
      </c>
      <c r="P5" s="144" t="e">
        <f>O5/O42*100</f>
        <v>#DIV/0!</v>
      </c>
    </row>
    <row r="6" spans="1:16" s="7" customFormat="1" ht="13.5" thickBot="1">
      <c r="A6" s="145" t="s">
        <v>34</v>
      </c>
      <c r="B6" s="146">
        <f>B4+B5</f>
        <v>0</v>
      </c>
      <c r="C6" s="146">
        <f aca="true" t="shared" si="2" ref="C6:M6">C4+C5</f>
        <v>0</v>
      </c>
      <c r="D6" s="146">
        <f t="shared" si="2"/>
        <v>0</v>
      </c>
      <c r="E6" s="146">
        <f t="shared" si="2"/>
        <v>0</v>
      </c>
      <c r="F6" s="146">
        <f t="shared" si="2"/>
        <v>0</v>
      </c>
      <c r="G6" s="146">
        <f t="shared" si="2"/>
        <v>0</v>
      </c>
      <c r="H6" s="146">
        <f t="shared" si="2"/>
        <v>0</v>
      </c>
      <c r="I6" s="146">
        <f t="shared" si="2"/>
        <v>0</v>
      </c>
      <c r="J6" s="146">
        <f t="shared" si="2"/>
        <v>0</v>
      </c>
      <c r="K6" s="146">
        <f t="shared" si="2"/>
        <v>0</v>
      </c>
      <c r="L6" s="146">
        <f t="shared" si="2"/>
        <v>0</v>
      </c>
      <c r="M6" s="146">
        <f t="shared" si="2"/>
        <v>0</v>
      </c>
      <c r="N6" s="147">
        <f t="shared" si="0"/>
        <v>0</v>
      </c>
      <c r="O6" s="147">
        <f t="shared" si="1"/>
        <v>0</v>
      </c>
      <c r="P6" s="148" t="e">
        <f>SUM(P4:P5)</f>
        <v>#DIV/0!</v>
      </c>
    </row>
    <row r="7" spans="1:16" ht="12.75">
      <c r="A7" s="149" t="s">
        <v>35</v>
      </c>
      <c r="B7" s="140">
        <f>B6*0.08333</f>
        <v>0</v>
      </c>
      <c r="C7" s="140">
        <f>C6*0.08333</f>
        <v>0</v>
      </c>
      <c r="D7" s="140">
        <f>D6*0.08333</f>
        <v>0</v>
      </c>
      <c r="E7" s="140">
        <f aca="true" t="shared" si="3" ref="E7:M7">E6*0.08333</f>
        <v>0</v>
      </c>
      <c r="F7" s="140">
        <f t="shared" si="3"/>
        <v>0</v>
      </c>
      <c r="G7" s="140">
        <f t="shared" si="3"/>
        <v>0</v>
      </c>
      <c r="H7" s="140">
        <f t="shared" si="3"/>
        <v>0</v>
      </c>
      <c r="I7" s="140">
        <f t="shared" si="3"/>
        <v>0</v>
      </c>
      <c r="J7" s="140">
        <f t="shared" si="3"/>
        <v>0</v>
      </c>
      <c r="K7" s="140">
        <f t="shared" si="3"/>
        <v>0</v>
      </c>
      <c r="L7" s="140">
        <f t="shared" si="3"/>
        <v>0</v>
      </c>
      <c r="M7" s="140">
        <f t="shared" si="3"/>
        <v>0</v>
      </c>
      <c r="N7" s="6">
        <f t="shared" si="0"/>
        <v>0</v>
      </c>
      <c r="O7" s="4">
        <f t="shared" si="1"/>
        <v>0</v>
      </c>
      <c r="P7" s="150" t="e">
        <f>O7/O42*100</f>
        <v>#DIV/0!</v>
      </c>
    </row>
    <row r="8" spans="1:16" ht="12.75">
      <c r="A8" s="142" t="s">
        <v>36</v>
      </c>
      <c r="B8" s="143">
        <f>B6*0.1108</f>
        <v>0</v>
      </c>
      <c r="C8" s="143">
        <f>C6*0.1108</f>
        <v>0</v>
      </c>
      <c r="D8" s="143">
        <f>D6*0.1108</f>
        <v>0</v>
      </c>
      <c r="E8" s="143">
        <f aca="true" t="shared" si="4" ref="E8:M8">E6*0.1108</f>
        <v>0</v>
      </c>
      <c r="F8" s="143">
        <f t="shared" si="4"/>
        <v>0</v>
      </c>
      <c r="G8" s="143">
        <f t="shared" si="4"/>
        <v>0</v>
      </c>
      <c r="H8" s="143">
        <f t="shared" si="4"/>
        <v>0</v>
      </c>
      <c r="I8" s="143">
        <f t="shared" si="4"/>
        <v>0</v>
      </c>
      <c r="J8" s="143">
        <f t="shared" si="4"/>
        <v>0</v>
      </c>
      <c r="K8" s="143">
        <f t="shared" si="4"/>
        <v>0</v>
      </c>
      <c r="L8" s="143">
        <f t="shared" si="4"/>
        <v>0</v>
      </c>
      <c r="M8" s="143">
        <f t="shared" si="4"/>
        <v>0</v>
      </c>
      <c r="N8" s="3">
        <f t="shared" si="0"/>
        <v>0</v>
      </c>
      <c r="O8" s="151">
        <f t="shared" si="1"/>
        <v>0</v>
      </c>
      <c r="P8" s="144" t="e">
        <f>O8/O42*100</f>
        <v>#DIV/0!</v>
      </c>
    </row>
    <row r="9" spans="1:16" s="7" customFormat="1" ht="13.5" thickBot="1">
      <c r="A9" s="145" t="s">
        <v>37</v>
      </c>
      <c r="B9" s="146">
        <f>B7+B8</f>
        <v>0</v>
      </c>
      <c r="C9" s="146">
        <f>C7+C8</f>
        <v>0</v>
      </c>
      <c r="D9" s="146">
        <f>D7+D8</f>
        <v>0</v>
      </c>
      <c r="E9" s="146">
        <f aca="true" t="shared" si="5" ref="E9:M9">E7+E8</f>
        <v>0</v>
      </c>
      <c r="F9" s="146">
        <f t="shared" si="5"/>
        <v>0</v>
      </c>
      <c r="G9" s="146">
        <f t="shared" si="5"/>
        <v>0</v>
      </c>
      <c r="H9" s="146">
        <f t="shared" si="5"/>
        <v>0</v>
      </c>
      <c r="I9" s="146">
        <f t="shared" si="5"/>
        <v>0</v>
      </c>
      <c r="J9" s="146">
        <f t="shared" si="5"/>
        <v>0</v>
      </c>
      <c r="K9" s="146">
        <f t="shared" si="5"/>
        <v>0</v>
      </c>
      <c r="L9" s="146">
        <f t="shared" si="5"/>
        <v>0</v>
      </c>
      <c r="M9" s="146">
        <f t="shared" si="5"/>
        <v>0</v>
      </c>
      <c r="N9" s="147">
        <f t="shared" si="0"/>
        <v>0</v>
      </c>
      <c r="O9" s="147">
        <f t="shared" si="1"/>
        <v>0</v>
      </c>
      <c r="P9" s="148" t="e">
        <f>P7+P8</f>
        <v>#DIV/0!</v>
      </c>
    </row>
    <row r="10" spans="1:16" ht="12.75">
      <c r="A10" s="142" t="s">
        <v>38</v>
      </c>
      <c r="B10" s="143">
        <f>B6*0.08</f>
        <v>0</v>
      </c>
      <c r="C10" s="143">
        <f>C6*0.08</f>
        <v>0</v>
      </c>
      <c r="D10" s="143">
        <f>D6*0.08</f>
        <v>0</v>
      </c>
      <c r="E10" s="143">
        <f aca="true" t="shared" si="6" ref="E10:M10">E6*0.08</f>
        <v>0</v>
      </c>
      <c r="F10" s="143">
        <f t="shared" si="6"/>
        <v>0</v>
      </c>
      <c r="G10" s="143">
        <f t="shared" si="6"/>
        <v>0</v>
      </c>
      <c r="H10" s="143">
        <f t="shared" si="6"/>
        <v>0</v>
      </c>
      <c r="I10" s="143">
        <f t="shared" si="6"/>
        <v>0</v>
      </c>
      <c r="J10" s="143">
        <f t="shared" si="6"/>
        <v>0</v>
      </c>
      <c r="K10" s="143">
        <f t="shared" si="6"/>
        <v>0</v>
      </c>
      <c r="L10" s="143">
        <f t="shared" si="6"/>
        <v>0</v>
      </c>
      <c r="M10" s="143">
        <f t="shared" si="6"/>
        <v>0</v>
      </c>
      <c r="N10" s="6">
        <f t="shared" si="0"/>
        <v>0</v>
      </c>
      <c r="O10" s="4">
        <f t="shared" si="1"/>
        <v>0</v>
      </c>
      <c r="P10" s="150" t="e">
        <f>O10/O42*100</f>
        <v>#DIV/0!</v>
      </c>
    </row>
    <row r="11" spans="1:16" ht="12.75">
      <c r="A11" s="142" t="s">
        <v>39</v>
      </c>
      <c r="B11" s="143">
        <f>B6*0.01555</f>
        <v>0</v>
      </c>
      <c r="C11" s="143">
        <f>C6*0.01555</f>
        <v>0</v>
      </c>
      <c r="D11" s="143">
        <f>D6*0.01555</f>
        <v>0</v>
      </c>
      <c r="E11" s="143">
        <f aca="true" t="shared" si="7" ref="E11:M11">E6*0.01555</f>
        <v>0</v>
      </c>
      <c r="F11" s="143">
        <f t="shared" si="7"/>
        <v>0</v>
      </c>
      <c r="G11" s="143">
        <f t="shared" si="7"/>
        <v>0</v>
      </c>
      <c r="H11" s="143">
        <f t="shared" si="7"/>
        <v>0</v>
      </c>
      <c r="I11" s="143">
        <f t="shared" si="7"/>
        <v>0</v>
      </c>
      <c r="J11" s="143">
        <f t="shared" si="7"/>
        <v>0</v>
      </c>
      <c r="K11" s="143">
        <f t="shared" si="7"/>
        <v>0</v>
      </c>
      <c r="L11" s="143">
        <f t="shared" si="7"/>
        <v>0</v>
      </c>
      <c r="M11" s="143">
        <f t="shared" si="7"/>
        <v>0</v>
      </c>
      <c r="N11" s="3">
        <f t="shared" si="0"/>
        <v>0</v>
      </c>
      <c r="O11" s="5">
        <f t="shared" si="1"/>
        <v>0</v>
      </c>
      <c r="P11" s="144" t="e">
        <f>O11/O42*100</f>
        <v>#DIV/0!</v>
      </c>
    </row>
    <row r="12" spans="1:16" ht="12.75">
      <c r="A12" s="142" t="s">
        <v>40</v>
      </c>
      <c r="B12" s="143">
        <f>B6*0.032</f>
        <v>0</v>
      </c>
      <c r="C12" s="143">
        <f>C6*0.032</f>
        <v>0</v>
      </c>
      <c r="D12" s="143">
        <f>D6*0.032</f>
        <v>0</v>
      </c>
      <c r="E12" s="143">
        <f aca="true" t="shared" si="8" ref="E12:M12">E6*0.032</f>
        <v>0</v>
      </c>
      <c r="F12" s="143">
        <f t="shared" si="8"/>
        <v>0</v>
      </c>
      <c r="G12" s="143">
        <f t="shared" si="8"/>
        <v>0</v>
      </c>
      <c r="H12" s="143">
        <f t="shared" si="8"/>
        <v>0</v>
      </c>
      <c r="I12" s="143">
        <f t="shared" si="8"/>
        <v>0</v>
      </c>
      <c r="J12" s="143">
        <f t="shared" si="8"/>
        <v>0</v>
      </c>
      <c r="K12" s="143">
        <f t="shared" si="8"/>
        <v>0</v>
      </c>
      <c r="L12" s="143">
        <f t="shared" si="8"/>
        <v>0</v>
      </c>
      <c r="M12" s="143">
        <f t="shared" si="8"/>
        <v>0</v>
      </c>
      <c r="N12" s="3">
        <f t="shared" si="0"/>
        <v>0</v>
      </c>
      <c r="O12" s="5">
        <f t="shared" si="1"/>
        <v>0</v>
      </c>
      <c r="P12" s="144" t="e">
        <f>O12/O42*100</f>
        <v>#DIV/0!</v>
      </c>
    </row>
    <row r="13" spans="1:16" ht="12.7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">
        <f t="shared" si="0"/>
        <v>0</v>
      </c>
      <c r="O13" s="151">
        <f t="shared" si="1"/>
        <v>0</v>
      </c>
      <c r="P13" s="144" t="e">
        <f>O13/O42*100</f>
        <v>#DIV/0!</v>
      </c>
    </row>
    <row r="14" spans="1:16" s="7" customFormat="1" ht="13.5" thickBot="1">
      <c r="A14" s="145" t="s">
        <v>41</v>
      </c>
      <c r="B14" s="146">
        <f aca="true" t="shared" si="9" ref="B14:M14">SUM(B10:B13)</f>
        <v>0</v>
      </c>
      <c r="C14" s="146">
        <f t="shared" si="9"/>
        <v>0</v>
      </c>
      <c r="D14" s="146">
        <f t="shared" si="9"/>
        <v>0</v>
      </c>
      <c r="E14" s="146">
        <f t="shared" si="9"/>
        <v>0</v>
      </c>
      <c r="F14" s="146">
        <f t="shared" si="9"/>
        <v>0</v>
      </c>
      <c r="G14" s="146">
        <f t="shared" si="9"/>
        <v>0</v>
      </c>
      <c r="H14" s="146">
        <f t="shared" si="9"/>
        <v>0</v>
      </c>
      <c r="I14" s="146">
        <f t="shared" si="9"/>
        <v>0</v>
      </c>
      <c r="J14" s="146">
        <f t="shared" si="9"/>
        <v>0</v>
      </c>
      <c r="K14" s="146">
        <f t="shared" si="9"/>
        <v>0</v>
      </c>
      <c r="L14" s="146">
        <f t="shared" si="9"/>
        <v>0</v>
      </c>
      <c r="M14" s="146">
        <f t="shared" si="9"/>
        <v>0</v>
      </c>
      <c r="N14" s="147">
        <f t="shared" si="0"/>
        <v>0</v>
      </c>
      <c r="O14" s="147">
        <f t="shared" si="1"/>
        <v>0</v>
      </c>
      <c r="P14" s="154" t="e">
        <f>SUM(P10:P13)</f>
        <v>#DIV/0!</v>
      </c>
    </row>
    <row r="15" spans="1:16" s="7" customFormat="1" ht="13.5" thickBot="1">
      <c r="A15" s="155" t="s">
        <v>42</v>
      </c>
      <c r="B15" s="156">
        <f aca="true" t="shared" si="10" ref="B15:M15">B6+B9+B14</f>
        <v>0</v>
      </c>
      <c r="C15" s="156">
        <f t="shared" si="10"/>
        <v>0</v>
      </c>
      <c r="D15" s="156">
        <f t="shared" si="10"/>
        <v>0</v>
      </c>
      <c r="E15" s="156">
        <f t="shared" si="10"/>
        <v>0</v>
      </c>
      <c r="F15" s="156">
        <f t="shared" si="10"/>
        <v>0</v>
      </c>
      <c r="G15" s="156">
        <f t="shared" si="10"/>
        <v>0</v>
      </c>
      <c r="H15" s="156">
        <f t="shared" si="10"/>
        <v>0</v>
      </c>
      <c r="I15" s="156">
        <f t="shared" si="10"/>
        <v>0</v>
      </c>
      <c r="J15" s="156">
        <f t="shared" si="10"/>
        <v>0</v>
      </c>
      <c r="K15" s="156">
        <f t="shared" si="10"/>
        <v>0</v>
      </c>
      <c r="L15" s="156">
        <f t="shared" si="10"/>
        <v>0</v>
      </c>
      <c r="M15" s="156">
        <f t="shared" si="10"/>
        <v>0</v>
      </c>
      <c r="N15" s="157">
        <f t="shared" si="0"/>
        <v>0</v>
      </c>
      <c r="O15" s="147">
        <f t="shared" si="1"/>
        <v>0</v>
      </c>
      <c r="P15" s="158" t="e">
        <f>P6+P9+P14</f>
        <v>#DIV/0!</v>
      </c>
    </row>
    <row r="16" spans="1:16" s="7" customFormat="1" ht="12.75">
      <c r="A16" s="159" t="s">
        <v>52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6">
        <f t="shared" si="0"/>
        <v>0</v>
      </c>
      <c r="O16" s="4">
        <f t="shared" si="1"/>
        <v>0</v>
      </c>
      <c r="P16" s="150" t="e">
        <f>O16/O42*100</f>
        <v>#DIV/0!</v>
      </c>
    </row>
    <row r="17" spans="1:16" s="7" customFormat="1" ht="12.75">
      <c r="A17" s="159" t="s">
        <v>43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3">
        <f t="shared" si="0"/>
        <v>0</v>
      </c>
      <c r="O17" s="5">
        <f t="shared" si="1"/>
        <v>0</v>
      </c>
      <c r="P17" s="144" t="e">
        <f>O17/O42*100</f>
        <v>#DIV/0!</v>
      </c>
    </row>
    <row r="18" spans="1:16" s="7" customFormat="1" ht="12.75">
      <c r="A18" s="159" t="s">
        <v>53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3">
        <f t="shared" si="0"/>
        <v>0</v>
      </c>
      <c r="O18" s="5">
        <f t="shared" si="1"/>
        <v>0</v>
      </c>
      <c r="P18" s="144" t="e">
        <f>O18/O42*100</f>
        <v>#DIV/0!</v>
      </c>
    </row>
    <row r="19" spans="1:16" s="7" customFormat="1" ht="12.75">
      <c r="A19" s="159" t="s">
        <v>44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3">
        <f t="shared" si="0"/>
        <v>0</v>
      </c>
      <c r="O19" s="5">
        <f t="shared" si="1"/>
        <v>0</v>
      </c>
      <c r="P19" s="144" t="e">
        <f>O19/O42*100</f>
        <v>#DIV/0!</v>
      </c>
    </row>
    <row r="20" spans="1:16" s="7" customFormat="1" ht="12.75">
      <c r="A20" s="159" t="s">
        <v>45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3">
        <f t="shared" si="0"/>
        <v>0</v>
      </c>
      <c r="O20" s="5">
        <f t="shared" si="1"/>
        <v>0</v>
      </c>
      <c r="P20" s="144" t="e">
        <f>O20/O42*100</f>
        <v>#DIV/0!</v>
      </c>
    </row>
    <row r="21" spans="1:16" s="7" customFormat="1" ht="12.75">
      <c r="A21" s="159" t="s">
        <v>54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3">
        <f t="shared" si="0"/>
        <v>0</v>
      </c>
      <c r="O21" s="5">
        <f t="shared" si="1"/>
        <v>0</v>
      </c>
      <c r="P21" s="144" t="e">
        <f>O21/O42*100</f>
        <v>#DIV/0!</v>
      </c>
    </row>
    <row r="22" spans="1:16" s="7" customFormat="1" ht="12.75">
      <c r="A22" s="159" t="s">
        <v>57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3">
        <f t="shared" si="0"/>
        <v>0</v>
      </c>
      <c r="O22" s="5">
        <f t="shared" si="1"/>
        <v>0</v>
      </c>
      <c r="P22" s="144" t="e">
        <f>O22/O42*100</f>
        <v>#DIV/0!</v>
      </c>
    </row>
    <row r="23" spans="1:16" s="7" customFormat="1" ht="12.75">
      <c r="A23" s="159" t="s">
        <v>48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3">
        <f t="shared" si="0"/>
        <v>0</v>
      </c>
      <c r="O23" s="5">
        <f t="shared" si="1"/>
        <v>0</v>
      </c>
      <c r="P23" s="144" t="e">
        <f>O23/O42*100</f>
        <v>#DIV/0!</v>
      </c>
    </row>
    <row r="24" spans="1:16" s="7" customFormat="1" ht="12.75">
      <c r="A24" s="159" t="s">
        <v>55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3">
        <f t="shared" si="0"/>
        <v>0</v>
      </c>
      <c r="O24" s="5">
        <f t="shared" si="1"/>
        <v>0</v>
      </c>
      <c r="P24" s="144" t="e">
        <f>O24/O42*100</f>
        <v>#DIV/0!</v>
      </c>
    </row>
    <row r="25" spans="1:16" s="7" customFormat="1" ht="12.75">
      <c r="A25" s="159" t="s">
        <v>46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3">
        <f t="shared" si="0"/>
        <v>0</v>
      </c>
      <c r="O25" s="5">
        <f t="shared" si="1"/>
        <v>0</v>
      </c>
      <c r="P25" s="144" t="e">
        <f>O25/O42*100</f>
        <v>#DIV/0!</v>
      </c>
    </row>
    <row r="26" spans="1:16" s="7" customFormat="1" ht="12.75">
      <c r="A26" s="159" t="s">
        <v>56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3">
        <f t="shared" si="0"/>
        <v>0</v>
      </c>
      <c r="O26" s="5">
        <f t="shared" si="1"/>
        <v>0</v>
      </c>
      <c r="P26" s="144" t="e">
        <f>O26/O42*100</f>
        <v>#DIV/0!</v>
      </c>
    </row>
    <row r="27" spans="1:16" s="7" customFormat="1" ht="12.75">
      <c r="A27" s="159" t="s">
        <v>60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3">
        <f t="shared" si="0"/>
        <v>0</v>
      </c>
      <c r="O27" s="5">
        <f t="shared" si="1"/>
        <v>0</v>
      </c>
      <c r="P27" s="144" t="e">
        <f>O27/O42*100</f>
        <v>#DIV/0!</v>
      </c>
    </row>
    <row r="28" spans="1:16" s="7" customFormat="1" ht="12.75">
      <c r="A28" s="159" t="s">
        <v>58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3">
        <f t="shared" si="0"/>
        <v>0</v>
      </c>
      <c r="O28" s="5">
        <f t="shared" si="1"/>
        <v>0</v>
      </c>
      <c r="P28" s="144" t="e">
        <f>O28/O42*100</f>
        <v>#DIV/0!</v>
      </c>
    </row>
    <row r="29" spans="1:16" s="7" customFormat="1" ht="12.75">
      <c r="A29" s="159" t="s">
        <v>59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3">
        <f t="shared" si="0"/>
        <v>0</v>
      </c>
      <c r="O29" s="5">
        <f t="shared" si="1"/>
        <v>0</v>
      </c>
      <c r="P29" s="144" t="e">
        <f>O29/O42*100</f>
        <v>#DIV/0!</v>
      </c>
    </row>
    <row r="30" spans="1:16" s="7" customFormat="1" ht="12.75">
      <c r="A30" s="159" t="s">
        <v>23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3">
        <f t="shared" si="0"/>
        <v>0</v>
      </c>
      <c r="O30" s="5">
        <f t="shared" si="1"/>
        <v>0</v>
      </c>
      <c r="P30" s="144" t="e">
        <f>O30/O42*100</f>
        <v>#DIV/0!</v>
      </c>
    </row>
    <row r="31" spans="1:16" s="7" customFormat="1" ht="12.75">
      <c r="A31" s="159" t="s">
        <v>47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3">
        <f t="shared" si="0"/>
        <v>0</v>
      </c>
      <c r="O31" s="5">
        <f t="shared" si="1"/>
        <v>0</v>
      </c>
      <c r="P31" s="144" t="e">
        <f>O31/O42*100</f>
        <v>#DIV/0!</v>
      </c>
    </row>
    <row r="32" spans="1:16" s="7" customFormat="1" ht="12.75">
      <c r="A32" s="159" t="s">
        <v>61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3">
        <f t="shared" si="0"/>
        <v>0</v>
      </c>
      <c r="O32" s="5">
        <f t="shared" si="1"/>
        <v>0</v>
      </c>
      <c r="P32" s="144" t="e">
        <f>O32/O42*100</f>
        <v>#DIV/0!</v>
      </c>
    </row>
    <row r="33" spans="1:16" s="7" customFormat="1" ht="12.75">
      <c r="A33" s="159" t="s">
        <v>62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3">
        <f t="shared" si="0"/>
        <v>0</v>
      </c>
      <c r="O33" s="5">
        <f t="shared" si="1"/>
        <v>0</v>
      </c>
      <c r="P33" s="144" t="e">
        <f>O33/O42*100</f>
        <v>#DIV/0!</v>
      </c>
    </row>
    <row r="34" spans="1:16" s="7" customFormat="1" ht="12.75">
      <c r="A34" s="159" t="s">
        <v>64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3">
        <f t="shared" si="0"/>
        <v>0</v>
      </c>
      <c r="O34" s="5">
        <f t="shared" si="1"/>
        <v>0</v>
      </c>
      <c r="P34" s="144" t="e">
        <f>O34/O42*100</f>
        <v>#DIV/0!</v>
      </c>
    </row>
    <row r="35" spans="1:16" s="7" customFormat="1" ht="12.75">
      <c r="A35" s="159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3">
        <f t="shared" si="0"/>
        <v>0</v>
      </c>
      <c r="O35" s="5">
        <f t="shared" si="1"/>
        <v>0</v>
      </c>
      <c r="P35" s="144" t="e">
        <f>O35/O42*100</f>
        <v>#DIV/0!</v>
      </c>
    </row>
    <row r="36" spans="1:16" s="7" customFormat="1" ht="12.75">
      <c r="A36" s="159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3">
        <f t="shared" si="0"/>
        <v>0</v>
      </c>
      <c r="O36" s="5">
        <f t="shared" si="1"/>
        <v>0</v>
      </c>
      <c r="P36" s="144" t="e">
        <f>O36/O42*100</f>
        <v>#DIV/0!</v>
      </c>
    </row>
    <row r="37" spans="1:16" s="7" customFormat="1" ht="12.75">
      <c r="A37" s="159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3">
        <f t="shared" si="0"/>
        <v>0</v>
      </c>
      <c r="O37" s="5">
        <f t="shared" si="1"/>
        <v>0</v>
      </c>
      <c r="P37" s="144" t="e">
        <f>O37/O42*100</f>
        <v>#DIV/0!</v>
      </c>
    </row>
    <row r="38" spans="1:16" s="7" customFormat="1" ht="12.75">
      <c r="A38" s="159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3">
        <f t="shared" si="0"/>
        <v>0</v>
      </c>
      <c r="O38" s="5">
        <f t="shared" si="1"/>
        <v>0</v>
      </c>
      <c r="P38" s="144" t="e">
        <f>O38/O42*100</f>
        <v>#DIV/0!</v>
      </c>
    </row>
    <row r="39" spans="1:16" s="7" customFormat="1" ht="12.75">
      <c r="A39" s="159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3">
        <f t="shared" si="0"/>
        <v>0</v>
      </c>
      <c r="O39" s="5">
        <f t="shared" si="1"/>
        <v>0</v>
      </c>
      <c r="P39" s="144" t="e">
        <f>O39/O42*100</f>
        <v>#DIV/0!</v>
      </c>
    </row>
    <row r="40" spans="1:16" s="7" customFormat="1" ht="12.75">
      <c r="A40" s="159" t="s">
        <v>63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3">
        <f t="shared" si="0"/>
        <v>0</v>
      </c>
      <c r="O40" s="5">
        <f t="shared" si="1"/>
        <v>0</v>
      </c>
      <c r="P40" s="144" t="e">
        <f>O40/O42*100</f>
        <v>#DIV/0!</v>
      </c>
    </row>
    <row r="41" spans="1:16" s="7" customFormat="1" ht="13.5" thickBot="1">
      <c r="A41" s="145" t="s">
        <v>49</v>
      </c>
      <c r="B41" s="146">
        <f>SUM(B16:B40)</f>
        <v>0</v>
      </c>
      <c r="C41" s="146">
        <f>SUM(C16:C40)</f>
        <v>0</v>
      </c>
      <c r="D41" s="146">
        <f>SUM(D16:D40)</f>
        <v>0</v>
      </c>
      <c r="E41" s="146">
        <f aca="true" t="shared" si="11" ref="E41:M41">SUM(E16:E40)</f>
        <v>0</v>
      </c>
      <c r="F41" s="146">
        <f t="shared" si="11"/>
        <v>0</v>
      </c>
      <c r="G41" s="146">
        <f t="shared" si="11"/>
        <v>0</v>
      </c>
      <c r="H41" s="146">
        <f t="shared" si="11"/>
        <v>0</v>
      </c>
      <c r="I41" s="146">
        <f t="shared" si="11"/>
        <v>0</v>
      </c>
      <c r="J41" s="146">
        <f t="shared" si="11"/>
        <v>0</v>
      </c>
      <c r="K41" s="146">
        <f t="shared" si="11"/>
        <v>0</v>
      </c>
      <c r="L41" s="146">
        <f t="shared" si="11"/>
        <v>0</v>
      </c>
      <c r="M41" s="146">
        <f t="shared" si="11"/>
        <v>0</v>
      </c>
      <c r="N41" s="160">
        <f t="shared" si="0"/>
        <v>0</v>
      </c>
      <c r="O41" s="147">
        <f t="shared" si="1"/>
        <v>0</v>
      </c>
      <c r="P41" s="154" t="e">
        <f>SUM(P16:P40)</f>
        <v>#DIV/0!</v>
      </c>
    </row>
    <row r="42" spans="1:18" s="7" customFormat="1" ht="13.5" thickBot="1">
      <c r="A42" s="161" t="s">
        <v>50</v>
      </c>
      <c r="B42" s="162">
        <f>B15+B41</f>
        <v>0</v>
      </c>
      <c r="C42" s="162">
        <f>C15+C41</f>
        <v>0</v>
      </c>
      <c r="D42" s="162">
        <f>D15+D41</f>
        <v>0</v>
      </c>
      <c r="E42" s="162">
        <f aca="true" t="shared" si="12" ref="E42:M42">E15+E41</f>
        <v>0</v>
      </c>
      <c r="F42" s="162">
        <f t="shared" si="12"/>
        <v>0</v>
      </c>
      <c r="G42" s="162">
        <f t="shared" si="12"/>
        <v>0</v>
      </c>
      <c r="H42" s="162">
        <f t="shared" si="12"/>
        <v>0</v>
      </c>
      <c r="I42" s="162">
        <f t="shared" si="12"/>
        <v>0</v>
      </c>
      <c r="J42" s="162">
        <f t="shared" si="12"/>
        <v>0</v>
      </c>
      <c r="K42" s="162">
        <f t="shared" si="12"/>
        <v>0</v>
      </c>
      <c r="L42" s="162">
        <f t="shared" si="12"/>
        <v>0</v>
      </c>
      <c r="M42" s="162">
        <f t="shared" si="12"/>
        <v>0</v>
      </c>
      <c r="N42" s="157">
        <f t="shared" si="0"/>
        <v>0</v>
      </c>
      <c r="O42" s="147">
        <f t="shared" si="1"/>
        <v>0</v>
      </c>
      <c r="P42" s="158" t="e">
        <f>P15+P41</f>
        <v>#DIV/0!</v>
      </c>
      <c r="R42" s="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3" sqref="A3:C26"/>
    </sheetView>
  </sheetViews>
  <sheetFormatPr defaultColWidth="9.140625" defaultRowHeight="12.75"/>
  <cols>
    <col min="1" max="1" width="24.00390625" style="0" customWidth="1"/>
    <col min="2" max="2" width="18.7109375" style="0" customWidth="1"/>
  </cols>
  <sheetData>
    <row r="1" ht="15.75">
      <c r="A1" s="1" t="s">
        <v>65</v>
      </c>
    </row>
    <row r="2" ht="13.5" thickBot="1"/>
    <row r="3" spans="1:3" ht="13.5" thickBot="1">
      <c r="A3" s="80" t="s">
        <v>28</v>
      </c>
      <c r="B3" s="123"/>
      <c r="C3" s="52" t="s">
        <v>82</v>
      </c>
    </row>
    <row r="4" spans="1:3" ht="12.75">
      <c r="A4" s="124" t="s">
        <v>66</v>
      </c>
      <c r="B4" s="14" t="s">
        <v>67</v>
      </c>
      <c r="C4" s="117"/>
    </row>
    <row r="5" spans="1:3" ht="12.75">
      <c r="A5" s="125"/>
      <c r="B5" s="16" t="s">
        <v>68</v>
      </c>
      <c r="C5" s="118"/>
    </row>
    <row r="6" spans="1:3" ht="12.75">
      <c r="A6" s="125"/>
      <c r="B6" s="16" t="s">
        <v>69</v>
      </c>
      <c r="C6" s="118"/>
    </row>
    <row r="7" spans="1:3" ht="12.75">
      <c r="A7" s="125"/>
      <c r="B7" s="16" t="s">
        <v>71</v>
      </c>
      <c r="C7" s="118"/>
    </row>
    <row r="8" spans="1:3" ht="12.75">
      <c r="A8" s="125"/>
      <c r="B8" s="16" t="s">
        <v>70</v>
      </c>
      <c r="C8" s="118"/>
    </row>
    <row r="9" spans="1:3" ht="12.75">
      <c r="A9" s="125"/>
      <c r="B9" s="16"/>
      <c r="C9" s="118"/>
    </row>
    <row r="10" spans="1:3" ht="12.75">
      <c r="A10" s="125"/>
      <c r="B10" s="16"/>
      <c r="C10" s="118"/>
    </row>
    <row r="11" spans="1:3" ht="12.75">
      <c r="A11" s="125"/>
      <c r="B11" s="16" t="s">
        <v>3</v>
      </c>
      <c r="C11" s="118"/>
    </row>
    <row r="12" spans="1:3" ht="13.5" thickBot="1">
      <c r="A12" s="126"/>
      <c r="B12" s="24" t="s">
        <v>27</v>
      </c>
      <c r="C12" s="25">
        <f>SUM(C4:C11)</f>
        <v>0</v>
      </c>
    </row>
    <row r="13" spans="1:3" ht="12.75">
      <c r="A13" s="127" t="s">
        <v>72</v>
      </c>
      <c r="B13" s="14" t="s">
        <v>73</v>
      </c>
      <c r="C13" s="117"/>
    </row>
    <row r="14" spans="1:3" ht="12.75">
      <c r="A14" s="125"/>
      <c r="B14" s="16" t="s">
        <v>74</v>
      </c>
      <c r="C14" s="118"/>
    </row>
    <row r="15" spans="1:3" ht="12.75">
      <c r="A15" s="125"/>
      <c r="B15" s="16" t="s">
        <v>75</v>
      </c>
      <c r="C15" s="118"/>
    </row>
    <row r="16" spans="1:3" ht="12.75">
      <c r="A16" s="125"/>
      <c r="B16" s="16" t="s">
        <v>76</v>
      </c>
      <c r="C16" s="118"/>
    </row>
    <row r="17" spans="1:3" ht="12.75">
      <c r="A17" s="125"/>
      <c r="B17" s="16" t="s">
        <v>77</v>
      </c>
      <c r="C17" s="118"/>
    </row>
    <row r="18" spans="1:3" ht="12.75">
      <c r="A18" s="125"/>
      <c r="B18" s="16" t="s">
        <v>78</v>
      </c>
      <c r="C18" s="118"/>
    </row>
    <row r="19" spans="1:3" ht="12.75">
      <c r="A19" s="125"/>
      <c r="B19" s="16" t="s">
        <v>81</v>
      </c>
      <c r="C19" s="118"/>
    </row>
    <row r="20" spans="1:3" ht="12.75">
      <c r="A20" s="125"/>
      <c r="B20" s="16" t="s">
        <v>79</v>
      </c>
      <c r="C20" s="118"/>
    </row>
    <row r="21" spans="1:3" ht="12.75">
      <c r="A21" s="125"/>
      <c r="B21" s="16" t="s">
        <v>80</v>
      </c>
      <c r="C21" s="118"/>
    </row>
    <row r="22" spans="1:3" ht="12.75">
      <c r="A22" s="125"/>
      <c r="B22" s="16"/>
      <c r="C22" s="118"/>
    </row>
    <row r="23" spans="1:3" ht="12.75">
      <c r="A23" s="125"/>
      <c r="B23" s="16"/>
      <c r="C23" s="118"/>
    </row>
    <row r="24" spans="1:3" ht="13.5" thickBot="1">
      <c r="A24" s="125"/>
      <c r="B24" s="119" t="s">
        <v>3</v>
      </c>
      <c r="C24" s="120"/>
    </row>
    <row r="25" spans="1:3" ht="13.5" thickBot="1">
      <c r="A25" s="21"/>
      <c r="B25" s="21" t="s">
        <v>27</v>
      </c>
      <c r="C25" s="64">
        <f>SUM(C13:C24)</f>
        <v>0</v>
      </c>
    </row>
    <row r="26" spans="1:3" ht="13.5" thickBot="1">
      <c r="A26" s="101"/>
      <c r="B26" s="128" t="s">
        <v>25</v>
      </c>
      <c r="C26" s="64">
        <f>C12+C25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 topLeftCell="A1">
      <selection activeCell="A3" sqref="A3:D45"/>
    </sheetView>
  </sheetViews>
  <sheetFormatPr defaultColWidth="9.140625" defaultRowHeight="12.75"/>
  <cols>
    <col min="1" max="1" width="36.28125" style="0" customWidth="1"/>
    <col min="4" max="4" width="15.00390625" style="0" customWidth="1"/>
  </cols>
  <sheetData>
    <row r="1" ht="15.75">
      <c r="A1" s="1" t="s">
        <v>87</v>
      </c>
    </row>
    <row r="2" ht="13.5" thickBot="1"/>
    <row r="3" spans="1:4" ht="13.5" thickBot="1">
      <c r="A3" s="52" t="s">
        <v>83</v>
      </c>
      <c r="B3" s="52" t="s">
        <v>84</v>
      </c>
      <c r="C3" s="52" t="s">
        <v>85</v>
      </c>
      <c r="D3" s="52" t="s">
        <v>86</v>
      </c>
    </row>
    <row r="4" spans="1:4" ht="12.75">
      <c r="A4" s="14"/>
      <c r="B4" s="14"/>
      <c r="C4" s="117"/>
      <c r="D4" s="117">
        <f>B4*C4</f>
        <v>0</v>
      </c>
    </row>
    <row r="5" spans="1:4" ht="12.75">
      <c r="A5" s="16"/>
      <c r="B5" s="16"/>
      <c r="C5" s="118"/>
      <c r="D5" s="118">
        <f>B5*C5</f>
        <v>0</v>
      </c>
    </row>
    <row r="6" spans="1:4" ht="12.75">
      <c r="A6" s="16"/>
      <c r="B6" s="16"/>
      <c r="C6" s="118"/>
      <c r="D6" s="118">
        <f aca="true" t="shared" si="0" ref="D6:D44">B6*C6</f>
        <v>0</v>
      </c>
    </row>
    <row r="7" spans="1:4" ht="12.75">
      <c r="A7" s="16"/>
      <c r="B7" s="16"/>
      <c r="C7" s="118"/>
      <c r="D7" s="118">
        <f t="shared" si="0"/>
        <v>0</v>
      </c>
    </row>
    <row r="8" spans="1:4" ht="12.75">
      <c r="A8" s="16"/>
      <c r="B8" s="16"/>
      <c r="C8" s="118"/>
      <c r="D8" s="118">
        <f t="shared" si="0"/>
        <v>0</v>
      </c>
    </row>
    <row r="9" spans="1:4" ht="12.75">
      <c r="A9" s="16"/>
      <c r="B9" s="16"/>
      <c r="C9" s="118"/>
      <c r="D9" s="118">
        <f t="shared" si="0"/>
        <v>0</v>
      </c>
    </row>
    <row r="10" spans="1:4" ht="12.75">
      <c r="A10" s="16"/>
      <c r="B10" s="16"/>
      <c r="C10" s="118"/>
      <c r="D10" s="118">
        <f t="shared" si="0"/>
        <v>0</v>
      </c>
    </row>
    <row r="11" spans="1:4" ht="12.75">
      <c r="A11" s="16"/>
      <c r="B11" s="16"/>
      <c r="C11" s="118"/>
      <c r="D11" s="118">
        <f t="shared" si="0"/>
        <v>0</v>
      </c>
    </row>
    <row r="12" spans="1:4" ht="12.75">
      <c r="A12" s="16"/>
      <c r="B12" s="16"/>
      <c r="C12" s="118"/>
      <c r="D12" s="118">
        <f t="shared" si="0"/>
        <v>0</v>
      </c>
    </row>
    <row r="13" spans="1:4" ht="12.75">
      <c r="A13" s="16"/>
      <c r="B13" s="16"/>
      <c r="C13" s="118"/>
      <c r="D13" s="118">
        <f t="shared" si="0"/>
        <v>0</v>
      </c>
    </row>
    <row r="14" spans="1:4" ht="12.75">
      <c r="A14" s="16"/>
      <c r="B14" s="16"/>
      <c r="C14" s="118"/>
      <c r="D14" s="118">
        <f t="shared" si="0"/>
        <v>0</v>
      </c>
    </row>
    <row r="15" spans="1:4" ht="12.75">
      <c r="A15" s="16"/>
      <c r="B15" s="16"/>
      <c r="C15" s="118"/>
      <c r="D15" s="118">
        <f t="shared" si="0"/>
        <v>0</v>
      </c>
    </row>
    <row r="16" spans="1:4" ht="12.75">
      <c r="A16" s="16"/>
      <c r="B16" s="16"/>
      <c r="C16" s="118"/>
      <c r="D16" s="118">
        <f t="shared" si="0"/>
        <v>0</v>
      </c>
    </row>
    <row r="17" spans="1:4" ht="12.75">
      <c r="A17" s="16"/>
      <c r="B17" s="16"/>
      <c r="C17" s="118"/>
      <c r="D17" s="118">
        <f t="shared" si="0"/>
        <v>0</v>
      </c>
    </row>
    <row r="18" spans="1:4" ht="12.75">
      <c r="A18" s="16"/>
      <c r="B18" s="16"/>
      <c r="C18" s="118"/>
      <c r="D18" s="118">
        <f t="shared" si="0"/>
        <v>0</v>
      </c>
    </row>
    <row r="19" spans="1:4" ht="12.75">
      <c r="A19" s="16"/>
      <c r="B19" s="16"/>
      <c r="C19" s="118"/>
      <c r="D19" s="118">
        <f t="shared" si="0"/>
        <v>0</v>
      </c>
    </row>
    <row r="20" spans="1:4" ht="12.75">
      <c r="A20" s="16"/>
      <c r="B20" s="16"/>
      <c r="C20" s="118"/>
      <c r="D20" s="118">
        <f t="shared" si="0"/>
        <v>0</v>
      </c>
    </row>
    <row r="21" spans="1:4" ht="12.75">
      <c r="A21" s="16"/>
      <c r="B21" s="16"/>
      <c r="C21" s="118"/>
      <c r="D21" s="118">
        <f t="shared" si="0"/>
        <v>0</v>
      </c>
    </row>
    <row r="22" spans="1:4" ht="12.75">
      <c r="A22" s="16"/>
      <c r="B22" s="16"/>
      <c r="C22" s="118"/>
      <c r="D22" s="118">
        <f t="shared" si="0"/>
        <v>0</v>
      </c>
    </row>
    <row r="23" spans="1:4" ht="12.75">
      <c r="A23" s="16"/>
      <c r="B23" s="16"/>
      <c r="C23" s="118"/>
      <c r="D23" s="118">
        <f t="shared" si="0"/>
        <v>0</v>
      </c>
    </row>
    <row r="24" spans="1:4" ht="12.75">
      <c r="A24" s="16"/>
      <c r="B24" s="16"/>
      <c r="C24" s="118"/>
      <c r="D24" s="118">
        <f t="shared" si="0"/>
        <v>0</v>
      </c>
    </row>
    <row r="25" spans="1:4" ht="12.75">
      <c r="A25" s="16"/>
      <c r="B25" s="16"/>
      <c r="C25" s="118"/>
      <c r="D25" s="118">
        <f t="shared" si="0"/>
        <v>0</v>
      </c>
    </row>
    <row r="26" spans="1:4" ht="12.75">
      <c r="A26" s="16"/>
      <c r="B26" s="16"/>
      <c r="C26" s="118"/>
      <c r="D26" s="118">
        <f t="shared" si="0"/>
        <v>0</v>
      </c>
    </row>
    <row r="27" spans="1:4" ht="12.75">
      <c r="A27" s="16"/>
      <c r="B27" s="16"/>
      <c r="C27" s="118"/>
      <c r="D27" s="118">
        <f t="shared" si="0"/>
        <v>0</v>
      </c>
    </row>
    <row r="28" spans="1:4" ht="12.75">
      <c r="A28" s="16"/>
      <c r="B28" s="16"/>
      <c r="C28" s="118"/>
      <c r="D28" s="118">
        <f t="shared" si="0"/>
        <v>0</v>
      </c>
    </row>
    <row r="29" spans="1:4" ht="12.75">
      <c r="A29" s="16"/>
      <c r="B29" s="16"/>
      <c r="C29" s="118"/>
      <c r="D29" s="118">
        <f t="shared" si="0"/>
        <v>0</v>
      </c>
    </row>
    <row r="30" spans="1:4" ht="12.75">
      <c r="A30" s="16"/>
      <c r="B30" s="16"/>
      <c r="C30" s="118"/>
      <c r="D30" s="118">
        <f t="shared" si="0"/>
        <v>0</v>
      </c>
    </row>
    <row r="31" spans="1:4" ht="12.75">
      <c r="A31" s="16"/>
      <c r="B31" s="16"/>
      <c r="C31" s="118"/>
      <c r="D31" s="118">
        <f t="shared" si="0"/>
        <v>0</v>
      </c>
    </row>
    <row r="32" spans="1:4" ht="12.75">
      <c r="A32" s="16"/>
      <c r="B32" s="16"/>
      <c r="C32" s="118"/>
      <c r="D32" s="118">
        <f t="shared" si="0"/>
        <v>0</v>
      </c>
    </row>
    <row r="33" spans="1:4" ht="12.75">
      <c r="A33" s="16"/>
      <c r="B33" s="16"/>
      <c r="C33" s="118"/>
      <c r="D33" s="118">
        <f t="shared" si="0"/>
        <v>0</v>
      </c>
    </row>
    <row r="34" spans="1:4" ht="12.75">
      <c r="A34" s="16"/>
      <c r="B34" s="16"/>
      <c r="C34" s="118"/>
      <c r="D34" s="118">
        <f t="shared" si="0"/>
        <v>0</v>
      </c>
    </row>
    <row r="35" spans="1:4" ht="12.75">
      <c r="A35" s="16"/>
      <c r="B35" s="16"/>
      <c r="C35" s="118"/>
      <c r="D35" s="118">
        <f t="shared" si="0"/>
        <v>0</v>
      </c>
    </row>
    <row r="36" spans="1:4" ht="12.75">
      <c r="A36" s="16"/>
      <c r="B36" s="16"/>
      <c r="C36" s="118"/>
      <c r="D36" s="118">
        <f t="shared" si="0"/>
        <v>0</v>
      </c>
    </row>
    <row r="37" spans="1:4" ht="12.75">
      <c r="A37" s="16"/>
      <c r="B37" s="16"/>
      <c r="C37" s="118"/>
      <c r="D37" s="118">
        <f t="shared" si="0"/>
        <v>0</v>
      </c>
    </row>
    <row r="38" spans="1:4" ht="12.75">
      <c r="A38" s="16"/>
      <c r="B38" s="16"/>
      <c r="C38" s="118"/>
      <c r="D38" s="118">
        <f t="shared" si="0"/>
        <v>0</v>
      </c>
    </row>
    <row r="39" spans="1:4" ht="12.75">
      <c r="A39" s="16"/>
      <c r="B39" s="16"/>
      <c r="C39" s="118"/>
      <c r="D39" s="118">
        <f t="shared" si="0"/>
        <v>0</v>
      </c>
    </row>
    <row r="40" spans="1:4" ht="12.75">
      <c r="A40" s="16"/>
      <c r="B40" s="16"/>
      <c r="C40" s="118"/>
      <c r="D40" s="118">
        <f t="shared" si="0"/>
        <v>0</v>
      </c>
    </row>
    <row r="41" spans="1:4" ht="12.75">
      <c r="A41" s="16"/>
      <c r="B41" s="16"/>
      <c r="C41" s="118"/>
      <c r="D41" s="118">
        <f t="shared" si="0"/>
        <v>0</v>
      </c>
    </row>
    <row r="42" spans="1:4" ht="12.75">
      <c r="A42" s="16"/>
      <c r="B42" s="16"/>
      <c r="C42" s="118"/>
      <c r="D42" s="118">
        <f t="shared" si="0"/>
        <v>0</v>
      </c>
    </row>
    <row r="43" spans="1:4" ht="12.75">
      <c r="A43" s="16"/>
      <c r="B43" s="16"/>
      <c r="C43" s="118"/>
      <c r="D43" s="118">
        <f t="shared" si="0"/>
        <v>0</v>
      </c>
    </row>
    <row r="44" spans="1:4" ht="13.5" thickBot="1">
      <c r="A44" s="119"/>
      <c r="B44" s="119"/>
      <c r="C44" s="120"/>
      <c r="D44" s="118">
        <f t="shared" si="0"/>
        <v>0</v>
      </c>
    </row>
    <row r="45" spans="1:4" ht="13.5" thickBot="1">
      <c r="A45" s="80" t="s">
        <v>25</v>
      </c>
      <c r="B45" s="121"/>
      <c r="C45" s="122"/>
      <c r="D45" s="64">
        <f>SUM(D4:D44)</f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3" sqref="A3:O34"/>
    </sheetView>
  </sheetViews>
  <sheetFormatPr defaultColWidth="9.140625" defaultRowHeight="12.75"/>
  <cols>
    <col min="1" max="1" width="18.140625" style="0" customWidth="1"/>
    <col min="3" max="14" width="7.7109375" style="0" customWidth="1"/>
    <col min="15" max="15" width="8.28125" style="0" customWidth="1"/>
  </cols>
  <sheetData>
    <row r="1" ht="15.75">
      <c r="A1" s="1" t="s">
        <v>88</v>
      </c>
    </row>
    <row r="2" ht="13.5" thickBot="1"/>
    <row r="3" spans="1:15" ht="13.5" thickBot="1">
      <c r="A3" s="80" t="s">
        <v>83</v>
      </c>
      <c r="B3" s="29" t="s">
        <v>90</v>
      </c>
      <c r="C3" s="81" t="s">
        <v>117</v>
      </c>
      <c r="D3" s="82" t="s">
        <v>118</v>
      </c>
      <c r="E3" s="82" t="s">
        <v>119</v>
      </c>
      <c r="F3" s="82" t="s">
        <v>120</v>
      </c>
      <c r="G3" s="82" t="s">
        <v>121</v>
      </c>
      <c r="H3" s="82" t="s">
        <v>122</v>
      </c>
      <c r="I3" s="82" t="s">
        <v>123</v>
      </c>
      <c r="J3" s="82" t="s">
        <v>124</v>
      </c>
      <c r="K3" s="82" t="s">
        <v>125</v>
      </c>
      <c r="L3" s="82" t="s">
        <v>126</v>
      </c>
      <c r="M3" s="82" t="s">
        <v>127</v>
      </c>
      <c r="N3" s="83" t="s">
        <v>128</v>
      </c>
      <c r="O3" s="84" t="s">
        <v>25</v>
      </c>
    </row>
    <row r="4" spans="1:15" ht="12.75">
      <c r="A4" s="85"/>
      <c r="B4" s="86" t="s">
        <v>84</v>
      </c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6"/>
      <c r="O4" s="89"/>
    </row>
    <row r="5" spans="1:15" ht="12.75">
      <c r="A5" s="85" t="s">
        <v>129</v>
      </c>
      <c r="B5" s="90" t="s">
        <v>85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100"/>
      <c r="O5" s="93"/>
    </row>
    <row r="6" spans="1:15" ht="13.5" thickBot="1">
      <c r="A6" s="94"/>
      <c r="B6" s="95" t="s">
        <v>89</v>
      </c>
      <c r="C6" s="107">
        <f>C4*C5</f>
        <v>0</v>
      </c>
      <c r="D6" s="108">
        <f aca="true" t="shared" si="0" ref="D6:N6">D4*D5</f>
        <v>0</v>
      </c>
      <c r="E6" s="108">
        <f t="shared" si="0"/>
        <v>0</v>
      </c>
      <c r="F6" s="108">
        <f t="shared" si="0"/>
        <v>0</v>
      </c>
      <c r="G6" s="108">
        <f t="shared" si="0"/>
        <v>0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0</v>
      </c>
      <c r="N6" s="109">
        <f t="shared" si="0"/>
        <v>0</v>
      </c>
      <c r="O6" s="110">
        <f>SUM(C6:N6)</f>
        <v>0</v>
      </c>
    </row>
    <row r="7" spans="1:15" ht="12.75">
      <c r="A7" s="85"/>
      <c r="B7" s="86" t="s">
        <v>84</v>
      </c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6"/>
      <c r="O7" s="89"/>
    </row>
    <row r="8" spans="1:15" ht="12.75">
      <c r="A8" s="85" t="s">
        <v>130</v>
      </c>
      <c r="B8" s="90" t="s">
        <v>85</v>
      </c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100"/>
      <c r="O8" s="93"/>
    </row>
    <row r="9" spans="1:15" ht="13.5" thickBot="1">
      <c r="A9" s="94"/>
      <c r="B9" s="95" t="s">
        <v>89</v>
      </c>
      <c r="C9" s="107">
        <f>C7*C8</f>
        <v>0</v>
      </c>
      <c r="D9" s="108">
        <f aca="true" t="shared" si="1" ref="D9:N9">D7*D8</f>
        <v>0</v>
      </c>
      <c r="E9" s="108">
        <f t="shared" si="1"/>
        <v>0</v>
      </c>
      <c r="F9" s="108">
        <f t="shared" si="1"/>
        <v>0</v>
      </c>
      <c r="G9" s="108">
        <f t="shared" si="1"/>
        <v>0</v>
      </c>
      <c r="H9" s="108">
        <f t="shared" si="1"/>
        <v>0</v>
      </c>
      <c r="I9" s="108">
        <f t="shared" si="1"/>
        <v>0</v>
      </c>
      <c r="J9" s="108">
        <f t="shared" si="1"/>
        <v>0</v>
      </c>
      <c r="K9" s="108">
        <f t="shared" si="1"/>
        <v>0</v>
      </c>
      <c r="L9" s="108">
        <f t="shared" si="1"/>
        <v>0</v>
      </c>
      <c r="M9" s="108">
        <f t="shared" si="1"/>
        <v>0</v>
      </c>
      <c r="N9" s="109">
        <f t="shared" si="1"/>
        <v>0</v>
      </c>
      <c r="O9" s="110">
        <f>SUM(C9:N9)</f>
        <v>0</v>
      </c>
    </row>
    <row r="10" spans="1:15" ht="12.75">
      <c r="A10" s="85"/>
      <c r="B10" s="86" t="s">
        <v>84</v>
      </c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6"/>
      <c r="O10" s="89"/>
    </row>
    <row r="11" spans="1:15" ht="12.75">
      <c r="A11" s="85" t="s">
        <v>131</v>
      </c>
      <c r="B11" s="90" t="s">
        <v>85</v>
      </c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  <c r="O11" s="93"/>
    </row>
    <row r="12" spans="1:15" ht="13.5" thickBot="1">
      <c r="A12" s="94"/>
      <c r="B12" s="95" t="s">
        <v>89</v>
      </c>
      <c r="C12" s="107">
        <f>C10*C11</f>
        <v>0</v>
      </c>
      <c r="D12" s="108">
        <f aca="true" t="shared" si="2" ref="D12:N12">D10*D11</f>
        <v>0</v>
      </c>
      <c r="E12" s="108">
        <f t="shared" si="2"/>
        <v>0</v>
      </c>
      <c r="F12" s="108">
        <f t="shared" si="2"/>
        <v>0</v>
      </c>
      <c r="G12" s="108">
        <f t="shared" si="2"/>
        <v>0</v>
      </c>
      <c r="H12" s="108">
        <f t="shared" si="2"/>
        <v>0</v>
      </c>
      <c r="I12" s="108">
        <f t="shared" si="2"/>
        <v>0</v>
      </c>
      <c r="J12" s="108">
        <f t="shared" si="2"/>
        <v>0</v>
      </c>
      <c r="K12" s="108">
        <f t="shared" si="2"/>
        <v>0</v>
      </c>
      <c r="L12" s="108">
        <f t="shared" si="2"/>
        <v>0</v>
      </c>
      <c r="M12" s="108">
        <f t="shared" si="2"/>
        <v>0</v>
      </c>
      <c r="N12" s="109">
        <f t="shared" si="2"/>
        <v>0</v>
      </c>
      <c r="O12" s="110">
        <f>SUM(C12:N12)</f>
        <v>0</v>
      </c>
    </row>
    <row r="13" spans="1:15" ht="12.75">
      <c r="A13" s="85"/>
      <c r="B13" s="86" t="s">
        <v>84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6"/>
      <c r="O13" s="89"/>
    </row>
    <row r="14" spans="1:15" ht="12.75">
      <c r="A14" s="85" t="s">
        <v>132</v>
      </c>
      <c r="B14" s="90" t="s">
        <v>85</v>
      </c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00"/>
      <c r="O14" s="93"/>
    </row>
    <row r="15" spans="1:15" ht="13.5" thickBot="1">
      <c r="A15" s="94"/>
      <c r="B15" s="95" t="s">
        <v>89</v>
      </c>
      <c r="C15" s="107">
        <f>C13*C14</f>
        <v>0</v>
      </c>
      <c r="D15" s="108">
        <f aca="true" t="shared" si="3" ref="D15:N15">D13*D14</f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8">
        <f t="shared" si="3"/>
        <v>0</v>
      </c>
      <c r="I15" s="108">
        <f t="shared" si="3"/>
        <v>0</v>
      </c>
      <c r="J15" s="108">
        <f t="shared" si="3"/>
        <v>0</v>
      </c>
      <c r="K15" s="108">
        <f t="shared" si="3"/>
        <v>0</v>
      </c>
      <c r="L15" s="108">
        <f t="shared" si="3"/>
        <v>0</v>
      </c>
      <c r="M15" s="108">
        <f t="shared" si="3"/>
        <v>0</v>
      </c>
      <c r="N15" s="109">
        <f t="shared" si="3"/>
        <v>0</v>
      </c>
      <c r="O15" s="110">
        <f>SUM(C15:N15)</f>
        <v>0</v>
      </c>
    </row>
    <row r="16" spans="1:15" ht="12.75">
      <c r="A16" s="85"/>
      <c r="B16" s="86" t="s">
        <v>84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6"/>
      <c r="O16" s="89"/>
    </row>
    <row r="17" spans="1:15" ht="12.75">
      <c r="A17" s="85" t="s">
        <v>133</v>
      </c>
      <c r="B17" s="90" t="s">
        <v>85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00"/>
      <c r="O17" s="93"/>
    </row>
    <row r="18" spans="1:15" ht="13.5" thickBot="1">
      <c r="A18" s="94"/>
      <c r="B18" s="95" t="s">
        <v>89</v>
      </c>
      <c r="C18" s="107">
        <f>C16*C17</f>
        <v>0</v>
      </c>
      <c r="D18" s="108">
        <f aca="true" t="shared" si="4" ref="D18:N18">D16*D17</f>
        <v>0</v>
      </c>
      <c r="E18" s="108">
        <f t="shared" si="4"/>
        <v>0</v>
      </c>
      <c r="F18" s="108">
        <f t="shared" si="4"/>
        <v>0</v>
      </c>
      <c r="G18" s="108">
        <f t="shared" si="4"/>
        <v>0</v>
      </c>
      <c r="H18" s="108">
        <f t="shared" si="4"/>
        <v>0</v>
      </c>
      <c r="I18" s="108">
        <f t="shared" si="4"/>
        <v>0</v>
      </c>
      <c r="J18" s="108">
        <f t="shared" si="4"/>
        <v>0</v>
      </c>
      <c r="K18" s="108">
        <f t="shared" si="4"/>
        <v>0</v>
      </c>
      <c r="L18" s="108">
        <f t="shared" si="4"/>
        <v>0</v>
      </c>
      <c r="M18" s="108">
        <f t="shared" si="4"/>
        <v>0</v>
      </c>
      <c r="N18" s="109">
        <f t="shared" si="4"/>
        <v>0</v>
      </c>
      <c r="O18" s="110">
        <f>SUM(C18:N18)</f>
        <v>0</v>
      </c>
    </row>
    <row r="19" spans="1:15" ht="12.75">
      <c r="A19" s="85"/>
      <c r="B19" s="86" t="s">
        <v>84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/>
      <c r="O19" s="89"/>
    </row>
    <row r="20" spans="1:15" ht="12.75">
      <c r="A20" s="85" t="s">
        <v>134</v>
      </c>
      <c r="B20" s="90" t="s">
        <v>85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00"/>
      <c r="O20" s="93"/>
    </row>
    <row r="21" spans="1:15" ht="13.5" thickBot="1">
      <c r="A21" s="94"/>
      <c r="B21" s="95" t="s">
        <v>89</v>
      </c>
      <c r="C21" s="107">
        <f>C19*C20</f>
        <v>0</v>
      </c>
      <c r="D21" s="108">
        <f aca="true" t="shared" si="5" ref="D21:N21">D19*D20</f>
        <v>0</v>
      </c>
      <c r="E21" s="108">
        <f t="shared" si="5"/>
        <v>0</v>
      </c>
      <c r="F21" s="108">
        <f t="shared" si="5"/>
        <v>0</v>
      </c>
      <c r="G21" s="108">
        <f t="shared" si="5"/>
        <v>0</v>
      </c>
      <c r="H21" s="108">
        <f t="shared" si="5"/>
        <v>0</v>
      </c>
      <c r="I21" s="108">
        <f t="shared" si="5"/>
        <v>0</v>
      </c>
      <c r="J21" s="108">
        <f t="shared" si="5"/>
        <v>0</v>
      </c>
      <c r="K21" s="108">
        <f t="shared" si="5"/>
        <v>0</v>
      </c>
      <c r="L21" s="108">
        <f t="shared" si="5"/>
        <v>0</v>
      </c>
      <c r="M21" s="108">
        <f t="shared" si="5"/>
        <v>0</v>
      </c>
      <c r="N21" s="109">
        <f t="shared" si="5"/>
        <v>0</v>
      </c>
      <c r="O21" s="110">
        <f>SUM(C21:N21)</f>
        <v>0</v>
      </c>
    </row>
    <row r="22" spans="1:15" ht="12.75">
      <c r="A22" s="85"/>
      <c r="B22" s="86" t="s">
        <v>84</v>
      </c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6"/>
      <c r="O22" s="89"/>
    </row>
    <row r="23" spans="1:15" ht="12.75">
      <c r="A23" s="85"/>
      <c r="B23" s="90" t="s">
        <v>85</v>
      </c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00"/>
      <c r="O23" s="93"/>
    </row>
    <row r="24" spans="1:15" ht="13.5" thickBot="1">
      <c r="A24" s="94"/>
      <c r="B24" s="95" t="s">
        <v>89</v>
      </c>
      <c r="C24" s="107">
        <f>C22*C23</f>
        <v>0</v>
      </c>
      <c r="D24" s="108">
        <f aca="true" t="shared" si="6" ref="D24:N24">D22*D23</f>
        <v>0</v>
      </c>
      <c r="E24" s="108">
        <f t="shared" si="6"/>
        <v>0</v>
      </c>
      <c r="F24" s="108">
        <f t="shared" si="6"/>
        <v>0</v>
      </c>
      <c r="G24" s="108">
        <f t="shared" si="6"/>
        <v>0</v>
      </c>
      <c r="H24" s="108">
        <f t="shared" si="6"/>
        <v>0</v>
      </c>
      <c r="I24" s="108">
        <f t="shared" si="6"/>
        <v>0</v>
      </c>
      <c r="J24" s="108">
        <f t="shared" si="6"/>
        <v>0</v>
      </c>
      <c r="K24" s="108">
        <f t="shared" si="6"/>
        <v>0</v>
      </c>
      <c r="L24" s="108">
        <f t="shared" si="6"/>
        <v>0</v>
      </c>
      <c r="M24" s="108">
        <f t="shared" si="6"/>
        <v>0</v>
      </c>
      <c r="N24" s="109">
        <f t="shared" si="6"/>
        <v>0</v>
      </c>
      <c r="O24" s="110">
        <f>SUM(C24:N24)</f>
        <v>0</v>
      </c>
    </row>
    <row r="25" spans="1:15" ht="12.75">
      <c r="A25" s="85"/>
      <c r="B25" s="86" t="s">
        <v>84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6"/>
      <c r="O25" s="89"/>
    </row>
    <row r="26" spans="1:15" ht="12.75">
      <c r="A26" s="85"/>
      <c r="B26" s="90" t="s">
        <v>85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00"/>
      <c r="O26" s="93"/>
    </row>
    <row r="27" spans="1:15" ht="13.5" thickBot="1">
      <c r="A27" s="94"/>
      <c r="B27" s="95" t="s">
        <v>89</v>
      </c>
      <c r="C27" s="107">
        <f>C25*C26</f>
        <v>0</v>
      </c>
      <c r="D27" s="108">
        <f aca="true" t="shared" si="7" ref="D27:N27">D25*D26</f>
        <v>0</v>
      </c>
      <c r="E27" s="108">
        <f t="shared" si="7"/>
        <v>0</v>
      </c>
      <c r="F27" s="108">
        <f t="shared" si="7"/>
        <v>0</v>
      </c>
      <c r="G27" s="108">
        <f t="shared" si="7"/>
        <v>0</v>
      </c>
      <c r="H27" s="108">
        <f t="shared" si="7"/>
        <v>0</v>
      </c>
      <c r="I27" s="108">
        <f t="shared" si="7"/>
        <v>0</v>
      </c>
      <c r="J27" s="108">
        <f t="shared" si="7"/>
        <v>0</v>
      </c>
      <c r="K27" s="108">
        <f t="shared" si="7"/>
        <v>0</v>
      </c>
      <c r="L27" s="108">
        <f t="shared" si="7"/>
        <v>0</v>
      </c>
      <c r="M27" s="108">
        <f t="shared" si="7"/>
        <v>0</v>
      </c>
      <c r="N27" s="109">
        <f t="shared" si="7"/>
        <v>0</v>
      </c>
      <c r="O27" s="110">
        <f>SUM(C27:N27)</f>
        <v>0</v>
      </c>
    </row>
    <row r="28" spans="1:15" ht="12.75">
      <c r="A28" s="85"/>
      <c r="B28" s="86" t="s">
        <v>84</v>
      </c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6"/>
      <c r="O28" s="89"/>
    </row>
    <row r="29" spans="1:15" ht="12.75">
      <c r="A29" s="85"/>
      <c r="B29" s="90" t="s">
        <v>85</v>
      </c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100"/>
      <c r="O29" s="93"/>
    </row>
    <row r="30" spans="1:15" ht="13.5" thickBot="1">
      <c r="A30" s="94"/>
      <c r="B30" s="95" t="s">
        <v>89</v>
      </c>
      <c r="C30" s="107">
        <f>C28*C29</f>
        <v>0</v>
      </c>
      <c r="D30" s="108">
        <f aca="true" t="shared" si="8" ref="D30:N30">D28*D29</f>
        <v>0</v>
      </c>
      <c r="E30" s="108">
        <f t="shared" si="8"/>
        <v>0</v>
      </c>
      <c r="F30" s="108">
        <f t="shared" si="8"/>
        <v>0</v>
      </c>
      <c r="G30" s="108">
        <f t="shared" si="8"/>
        <v>0</v>
      </c>
      <c r="H30" s="108">
        <f t="shared" si="8"/>
        <v>0</v>
      </c>
      <c r="I30" s="108">
        <f t="shared" si="8"/>
        <v>0</v>
      </c>
      <c r="J30" s="108">
        <f t="shared" si="8"/>
        <v>0</v>
      </c>
      <c r="K30" s="108">
        <f t="shared" si="8"/>
        <v>0</v>
      </c>
      <c r="L30" s="108">
        <f t="shared" si="8"/>
        <v>0</v>
      </c>
      <c r="M30" s="108">
        <f t="shared" si="8"/>
        <v>0</v>
      </c>
      <c r="N30" s="109">
        <f t="shared" si="8"/>
        <v>0</v>
      </c>
      <c r="O30" s="110">
        <f>SUM(C30:N30)</f>
        <v>0</v>
      </c>
    </row>
    <row r="31" spans="1:15" ht="12.75">
      <c r="A31" s="85"/>
      <c r="B31" s="86" t="s">
        <v>84</v>
      </c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6"/>
      <c r="O31" s="89"/>
    </row>
    <row r="32" spans="1:15" ht="12.75">
      <c r="A32" s="85"/>
      <c r="B32" s="90" t="s">
        <v>85</v>
      </c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00"/>
      <c r="O32" s="93"/>
    </row>
    <row r="33" spans="1:15" ht="13.5" thickBot="1">
      <c r="A33" s="94"/>
      <c r="B33" s="95" t="s">
        <v>89</v>
      </c>
      <c r="C33" s="107">
        <f>C31*C32</f>
        <v>0</v>
      </c>
      <c r="D33" s="108">
        <f aca="true" t="shared" si="9" ref="D33:N33">D31*D32</f>
        <v>0</v>
      </c>
      <c r="E33" s="108">
        <f t="shared" si="9"/>
        <v>0</v>
      </c>
      <c r="F33" s="108">
        <f t="shared" si="9"/>
        <v>0</v>
      </c>
      <c r="G33" s="108">
        <f t="shared" si="9"/>
        <v>0</v>
      </c>
      <c r="H33" s="108">
        <f t="shared" si="9"/>
        <v>0</v>
      </c>
      <c r="I33" s="108">
        <f t="shared" si="9"/>
        <v>0</v>
      </c>
      <c r="J33" s="108">
        <f t="shared" si="9"/>
        <v>0</v>
      </c>
      <c r="K33" s="108">
        <f t="shared" si="9"/>
        <v>0</v>
      </c>
      <c r="L33" s="108">
        <f t="shared" si="9"/>
        <v>0</v>
      </c>
      <c r="M33" s="108">
        <f t="shared" si="9"/>
        <v>0</v>
      </c>
      <c r="N33" s="109">
        <f t="shared" si="9"/>
        <v>0</v>
      </c>
      <c r="O33" s="110">
        <f>SUM(C33:N33)</f>
        <v>0</v>
      </c>
    </row>
    <row r="34" spans="1:15" ht="13.5" thickBot="1">
      <c r="A34" s="111"/>
      <c r="B34" s="112" t="s">
        <v>25</v>
      </c>
      <c r="C34" s="113">
        <f>C6+C9+C12+C15+C18+C21+C24+C27+C30+C33</f>
        <v>0</v>
      </c>
      <c r="D34" s="114">
        <f aca="true" t="shared" si="10" ref="D34:N34">D6+D9+D12+D15+D18+D21+D24+D27+D30+D33</f>
        <v>0</v>
      </c>
      <c r="E34" s="114">
        <f t="shared" si="10"/>
        <v>0</v>
      </c>
      <c r="F34" s="114">
        <f t="shared" si="10"/>
        <v>0</v>
      </c>
      <c r="G34" s="114">
        <f t="shared" si="10"/>
        <v>0</v>
      </c>
      <c r="H34" s="114">
        <f t="shared" si="10"/>
        <v>0</v>
      </c>
      <c r="I34" s="114">
        <f t="shared" si="10"/>
        <v>0</v>
      </c>
      <c r="J34" s="114">
        <f t="shared" si="10"/>
        <v>0</v>
      </c>
      <c r="K34" s="114">
        <f t="shared" si="10"/>
        <v>0</v>
      </c>
      <c r="L34" s="114">
        <f t="shared" si="10"/>
        <v>0</v>
      </c>
      <c r="M34" s="114">
        <f t="shared" si="10"/>
        <v>0</v>
      </c>
      <c r="N34" s="115">
        <f t="shared" si="10"/>
        <v>0</v>
      </c>
      <c r="O34" s="116">
        <f>SUM(C34:N34)</f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A3" sqref="A3:O34"/>
    </sheetView>
  </sheetViews>
  <sheetFormatPr defaultColWidth="9.140625" defaultRowHeight="12.75"/>
  <cols>
    <col min="1" max="1" width="18.140625" style="0" customWidth="1"/>
    <col min="3" max="14" width="7.7109375" style="0" customWidth="1"/>
    <col min="15" max="15" width="8.421875" style="0" customWidth="1"/>
  </cols>
  <sheetData>
    <row r="1" ht="15.75">
      <c r="A1" s="11" t="s">
        <v>93</v>
      </c>
    </row>
    <row r="2" ht="13.5" thickBot="1"/>
    <row r="3" spans="1:15" ht="13.5" thickBot="1">
      <c r="A3" s="80" t="s">
        <v>83</v>
      </c>
      <c r="B3" s="29" t="s">
        <v>90</v>
      </c>
      <c r="C3" s="81" t="s">
        <v>117</v>
      </c>
      <c r="D3" s="82" t="s">
        <v>118</v>
      </c>
      <c r="E3" s="82" t="s">
        <v>119</v>
      </c>
      <c r="F3" s="82" t="s">
        <v>120</v>
      </c>
      <c r="G3" s="82" t="s">
        <v>121</v>
      </c>
      <c r="H3" s="82" t="s">
        <v>122</v>
      </c>
      <c r="I3" s="82" t="s">
        <v>123</v>
      </c>
      <c r="J3" s="82" t="s">
        <v>124</v>
      </c>
      <c r="K3" s="82" t="s">
        <v>125</v>
      </c>
      <c r="L3" s="82" t="s">
        <v>126</v>
      </c>
      <c r="M3" s="82" t="s">
        <v>127</v>
      </c>
      <c r="N3" s="83" t="s">
        <v>128</v>
      </c>
      <c r="O3" s="84" t="s">
        <v>25</v>
      </c>
    </row>
    <row r="4" spans="1:15" ht="12.75">
      <c r="A4" s="85"/>
      <c r="B4" s="86" t="s">
        <v>84</v>
      </c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6"/>
      <c r="O4" s="89"/>
    </row>
    <row r="5" spans="1:15" ht="12.75">
      <c r="A5" s="85" t="s">
        <v>129</v>
      </c>
      <c r="B5" s="90" t="s">
        <v>91</v>
      </c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1:15" ht="13.5" thickBot="1">
      <c r="A6" s="94"/>
      <c r="B6" s="95" t="s">
        <v>92</v>
      </c>
      <c r="C6" s="96">
        <f>C4*C5</f>
        <v>0</v>
      </c>
      <c r="D6" s="97">
        <f aca="true" t="shared" si="0" ref="D6:N6">D4*D5</f>
        <v>0</v>
      </c>
      <c r="E6" s="97">
        <f t="shared" si="0"/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8">
        <f t="shared" si="0"/>
        <v>0</v>
      </c>
      <c r="O6" s="99">
        <f>SUM(C6:N6)</f>
        <v>0</v>
      </c>
    </row>
    <row r="7" spans="1:15" ht="12.75">
      <c r="A7" s="85"/>
      <c r="B7" s="86" t="s">
        <v>84</v>
      </c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6"/>
      <c r="O7" s="89"/>
    </row>
    <row r="8" spans="1:15" ht="12.75">
      <c r="A8" s="85" t="s">
        <v>130</v>
      </c>
      <c r="B8" s="90" t="s">
        <v>91</v>
      </c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1:15" ht="13.5" thickBot="1">
      <c r="A9" s="94"/>
      <c r="B9" s="95" t="s">
        <v>92</v>
      </c>
      <c r="C9" s="96">
        <f>C7*C8</f>
        <v>0</v>
      </c>
      <c r="D9" s="97">
        <f aca="true" t="shared" si="1" ref="D9:N9">D7*D8</f>
        <v>0</v>
      </c>
      <c r="E9" s="97">
        <f t="shared" si="1"/>
        <v>0</v>
      </c>
      <c r="F9" s="97">
        <f t="shared" si="1"/>
        <v>0</v>
      </c>
      <c r="G9" s="97">
        <f t="shared" si="1"/>
        <v>0</v>
      </c>
      <c r="H9" s="97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8">
        <f t="shared" si="1"/>
        <v>0</v>
      </c>
      <c r="O9" s="99">
        <f>SUM(C9:N9)</f>
        <v>0</v>
      </c>
    </row>
    <row r="10" spans="1:15" ht="12.75">
      <c r="A10" s="85"/>
      <c r="B10" s="86" t="s">
        <v>84</v>
      </c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6"/>
      <c r="O10" s="89"/>
    </row>
    <row r="11" spans="1:15" ht="12.75">
      <c r="A11" s="85" t="s">
        <v>131</v>
      </c>
      <c r="B11" s="90" t="s">
        <v>91</v>
      </c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1:15" ht="13.5" thickBot="1">
      <c r="A12" s="94"/>
      <c r="B12" s="95" t="s">
        <v>92</v>
      </c>
      <c r="C12" s="96">
        <f>C10*C11</f>
        <v>0</v>
      </c>
      <c r="D12" s="97">
        <f aca="true" t="shared" si="2" ref="D12:N12">D10*D11</f>
        <v>0</v>
      </c>
      <c r="E12" s="97">
        <f t="shared" si="2"/>
        <v>0</v>
      </c>
      <c r="F12" s="97">
        <f t="shared" si="2"/>
        <v>0</v>
      </c>
      <c r="G12" s="97">
        <f t="shared" si="2"/>
        <v>0</v>
      </c>
      <c r="H12" s="97">
        <f t="shared" si="2"/>
        <v>0</v>
      </c>
      <c r="I12" s="97">
        <f t="shared" si="2"/>
        <v>0</v>
      </c>
      <c r="J12" s="97">
        <f t="shared" si="2"/>
        <v>0</v>
      </c>
      <c r="K12" s="97">
        <f t="shared" si="2"/>
        <v>0</v>
      </c>
      <c r="L12" s="97">
        <f t="shared" si="2"/>
        <v>0</v>
      </c>
      <c r="M12" s="97">
        <f t="shared" si="2"/>
        <v>0</v>
      </c>
      <c r="N12" s="98">
        <f t="shared" si="2"/>
        <v>0</v>
      </c>
      <c r="O12" s="99">
        <f>SUM(C12:N12)</f>
        <v>0</v>
      </c>
    </row>
    <row r="13" spans="1:15" ht="12.75">
      <c r="A13" s="85"/>
      <c r="B13" s="86" t="s">
        <v>84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6"/>
      <c r="O13" s="89"/>
    </row>
    <row r="14" spans="1:15" ht="12.75">
      <c r="A14" s="85" t="s">
        <v>132</v>
      </c>
      <c r="B14" s="90" t="s">
        <v>91</v>
      </c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3.5" thickBot="1">
      <c r="A15" s="94"/>
      <c r="B15" s="95" t="s">
        <v>92</v>
      </c>
      <c r="C15" s="96">
        <f>C13*C14</f>
        <v>0</v>
      </c>
      <c r="D15" s="97">
        <f aca="true" t="shared" si="3" ref="D15:N15">D13*D14</f>
        <v>0</v>
      </c>
      <c r="E15" s="97">
        <f t="shared" si="3"/>
        <v>0</v>
      </c>
      <c r="F15" s="97">
        <f t="shared" si="3"/>
        <v>0</v>
      </c>
      <c r="G15" s="97">
        <f t="shared" si="3"/>
        <v>0</v>
      </c>
      <c r="H15" s="97">
        <f t="shared" si="3"/>
        <v>0</v>
      </c>
      <c r="I15" s="97">
        <f t="shared" si="3"/>
        <v>0</v>
      </c>
      <c r="J15" s="97">
        <f t="shared" si="3"/>
        <v>0</v>
      </c>
      <c r="K15" s="97">
        <f t="shared" si="3"/>
        <v>0</v>
      </c>
      <c r="L15" s="97">
        <f t="shared" si="3"/>
        <v>0</v>
      </c>
      <c r="M15" s="97">
        <f t="shared" si="3"/>
        <v>0</v>
      </c>
      <c r="N15" s="98">
        <f t="shared" si="3"/>
        <v>0</v>
      </c>
      <c r="O15" s="99">
        <f>SUM(C15:N15)</f>
        <v>0</v>
      </c>
    </row>
    <row r="16" spans="1:15" ht="12.75">
      <c r="A16" s="85"/>
      <c r="B16" s="86" t="s">
        <v>84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6"/>
      <c r="O16" s="89"/>
    </row>
    <row r="17" spans="1:15" ht="12.75">
      <c r="A17" s="85" t="s">
        <v>133</v>
      </c>
      <c r="B17" s="90" t="s">
        <v>91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3.5" thickBot="1">
      <c r="A18" s="94"/>
      <c r="B18" s="95" t="s">
        <v>92</v>
      </c>
      <c r="C18" s="96">
        <f>C16*C17</f>
        <v>0</v>
      </c>
      <c r="D18" s="97">
        <f aca="true" t="shared" si="4" ref="D18:N18">D16*D17</f>
        <v>0</v>
      </c>
      <c r="E18" s="97">
        <f t="shared" si="4"/>
        <v>0</v>
      </c>
      <c r="F18" s="97">
        <f t="shared" si="4"/>
        <v>0</v>
      </c>
      <c r="G18" s="97">
        <f t="shared" si="4"/>
        <v>0</v>
      </c>
      <c r="H18" s="97">
        <f t="shared" si="4"/>
        <v>0</v>
      </c>
      <c r="I18" s="97">
        <f t="shared" si="4"/>
        <v>0</v>
      </c>
      <c r="J18" s="97">
        <f t="shared" si="4"/>
        <v>0</v>
      </c>
      <c r="K18" s="97">
        <f t="shared" si="4"/>
        <v>0</v>
      </c>
      <c r="L18" s="97">
        <f t="shared" si="4"/>
        <v>0</v>
      </c>
      <c r="M18" s="97">
        <f t="shared" si="4"/>
        <v>0</v>
      </c>
      <c r="N18" s="98">
        <f t="shared" si="4"/>
        <v>0</v>
      </c>
      <c r="O18" s="99">
        <f>SUM(C18:N18)</f>
        <v>0</v>
      </c>
    </row>
    <row r="19" spans="1:15" ht="12.75">
      <c r="A19" s="85"/>
      <c r="B19" s="86" t="s">
        <v>84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/>
      <c r="O19" s="89"/>
    </row>
    <row r="20" spans="1:15" ht="12.75">
      <c r="A20" s="85" t="s">
        <v>134</v>
      </c>
      <c r="B20" s="90" t="s">
        <v>91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3.5" thickBot="1">
      <c r="A21" s="94"/>
      <c r="B21" s="95" t="s">
        <v>92</v>
      </c>
      <c r="C21" s="96">
        <f>C19*C20</f>
        <v>0</v>
      </c>
      <c r="D21" s="97">
        <f aca="true" t="shared" si="5" ref="D21:N21">D19*D20</f>
        <v>0</v>
      </c>
      <c r="E21" s="97">
        <f t="shared" si="5"/>
        <v>0</v>
      </c>
      <c r="F21" s="97">
        <f t="shared" si="5"/>
        <v>0</v>
      </c>
      <c r="G21" s="97">
        <f t="shared" si="5"/>
        <v>0</v>
      </c>
      <c r="H21" s="97">
        <f t="shared" si="5"/>
        <v>0</v>
      </c>
      <c r="I21" s="97">
        <f t="shared" si="5"/>
        <v>0</v>
      </c>
      <c r="J21" s="97">
        <f t="shared" si="5"/>
        <v>0</v>
      </c>
      <c r="K21" s="97">
        <f t="shared" si="5"/>
        <v>0</v>
      </c>
      <c r="L21" s="97">
        <f t="shared" si="5"/>
        <v>0</v>
      </c>
      <c r="M21" s="97">
        <f t="shared" si="5"/>
        <v>0</v>
      </c>
      <c r="N21" s="98">
        <f t="shared" si="5"/>
        <v>0</v>
      </c>
      <c r="O21" s="99">
        <f>SUM(C21:N21)</f>
        <v>0</v>
      </c>
    </row>
    <row r="22" spans="1:15" ht="12.75">
      <c r="A22" s="85"/>
      <c r="B22" s="86" t="s">
        <v>84</v>
      </c>
      <c r="C22" s="87">
        <f>'Proj.Fat.'!C22</f>
        <v>0</v>
      </c>
      <c r="D22" s="88">
        <f>'Proj.Fat.'!D22</f>
        <v>0</v>
      </c>
      <c r="E22" s="88">
        <f>'Proj.Fat.'!E22</f>
        <v>0</v>
      </c>
      <c r="F22" s="88">
        <f>'Proj.Fat.'!F22</f>
        <v>0</v>
      </c>
      <c r="G22" s="88">
        <f>'Proj.Fat.'!G22</f>
        <v>0</v>
      </c>
      <c r="H22" s="88">
        <f>'Proj.Fat.'!H22</f>
        <v>0</v>
      </c>
      <c r="I22" s="88">
        <f>'Proj.Fat.'!I22</f>
        <v>0</v>
      </c>
      <c r="J22" s="88">
        <f>'Proj.Fat.'!J22</f>
        <v>0</v>
      </c>
      <c r="K22" s="88">
        <f>'Proj.Fat.'!K22</f>
        <v>0</v>
      </c>
      <c r="L22" s="88">
        <f>'Proj.Fat.'!L22</f>
        <v>0</v>
      </c>
      <c r="M22" s="88">
        <f>'Proj.Fat.'!M22</f>
        <v>0</v>
      </c>
      <c r="N22" s="86">
        <f>'Proj.Fat.'!N22</f>
        <v>0</v>
      </c>
      <c r="O22" s="89"/>
    </row>
    <row r="23" spans="1:15" ht="12.75">
      <c r="A23" s="85"/>
      <c r="B23" s="90" t="s">
        <v>91</v>
      </c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00"/>
      <c r="O23" s="93"/>
    </row>
    <row r="24" spans="1:15" ht="13.5" thickBot="1">
      <c r="A24" s="94"/>
      <c r="B24" s="95" t="s">
        <v>92</v>
      </c>
      <c r="C24" s="96">
        <f>C22*C23</f>
        <v>0</v>
      </c>
      <c r="D24" s="97">
        <f aca="true" t="shared" si="6" ref="D24:N24">D22*D23</f>
        <v>0</v>
      </c>
      <c r="E24" s="97">
        <f t="shared" si="6"/>
        <v>0</v>
      </c>
      <c r="F24" s="97">
        <f t="shared" si="6"/>
        <v>0</v>
      </c>
      <c r="G24" s="97">
        <f t="shared" si="6"/>
        <v>0</v>
      </c>
      <c r="H24" s="97">
        <f t="shared" si="6"/>
        <v>0</v>
      </c>
      <c r="I24" s="97">
        <f t="shared" si="6"/>
        <v>0</v>
      </c>
      <c r="J24" s="97">
        <f t="shared" si="6"/>
        <v>0</v>
      </c>
      <c r="K24" s="97">
        <f t="shared" si="6"/>
        <v>0</v>
      </c>
      <c r="L24" s="97">
        <f t="shared" si="6"/>
        <v>0</v>
      </c>
      <c r="M24" s="97">
        <f t="shared" si="6"/>
        <v>0</v>
      </c>
      <c r="N24" s="98">
        <f t="shared" si="6"/>
        <v>0</v>
      </c>
      <c r="O24" s="99">
        <f>SUM(C24:N24)</f>
        <v>0</v>
      </c>
    </row>
    <row r="25" spans="1:15" ht="12.75">
      <c r="A25" s="85"/>
      <c r="B25" s="86" t="s">
        <v>84</v>
      </c>
      <c r="C25" s="87">
        <f>'Proj.Fat.'!C25</f>
        <v>0</v>
      </c>
      <c r="D25" s="88">
        <f>'Proj.Fat.'!D25</f>
        <v>0</v>
      </c>
      <c r="E25" s="88">
        <f>'Proj.Fat.'!E25</f>
        <v>0</v>
      </c>
      <c r="F25" s="88">
        <f>'Proj.Fat.'!F25</f>
        <v>0</v>
      </c>
      <c r="G25" s="88">
        <f>'Proj.Fat.'!G25</f>
        <v>0</v>
      </c>
      <c r="H25" s="88">
        <f>'Proj.Fat.'!H25</f>
        <v>0</v>
      </c>
      <c r="I25" s="88">
        <f>'Proj.Fat.'!I25</f>
        <v>0</v>
      </c>
      <c r="J25" s="88">
        <f>'Proj.Fat.'!J25</f>
        <v>0</v>
      </c>
      <c r="K25" s="88">
        <f>'Proj.Fat.'!K25</f>
        <v>0</v>
      </c>
      <c r="L25" s="88">
        <f>'Proj.Fat.'!L25</f>
        <v>0</v>
      </c>
      <c r="M25" s="88">
        <f>'Proj.Fat.'!M25</f>
        <v>0</v>
      </c>
      <c r="N25" s="86">
        <f>'Proj.Fat.'!N25</f>
        <v>0</v>
      </c>
      <c r="O25" s="89"/>
    </row>
    <row r="26" spans="1:15" ht="12.75">
      <c r="A26" s="85"/>
      <c r="B26" s="90" t="s">
        <v>91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00"/>
      <c r="O26" s="93"/>
    </row>
    <row r="27" spans="1:15" ht="13.5" thickBot="1">
      <c r="A27" s="94"/>
      <c r="B27" s="95" t="s">
        <v>92</v>
      </c>
      <c r="C27" s="96">
        <f>C25*C26</f>
        <v>0</v>
      </c>
      <c r="D27" s="97">
        <f aca="true" t="shared" si="7" ref="D27:N27">D25*D26</f>
        <v>0</v>
      </c>
      <c r="E27" s="97">
        <f t="shared" si="7"/>
        <v>0</v>
      </c>
      <c r="F27" s="97">
        <f t="shared" si="7"/>
        <v>0</v>
      </c>
      <c r="G27" s="97">
        <f t="shared" si="7"/>
        <v>0</v>
      </c>
      <c r="H27" s="97">
        <f t="shared" si="7"/>
        <v>0</v>
      </c>
      <c r="I27" s="97">
        <f t="shared" si="7"/>
        <v>0</v>
      </c>
      <c r="J27" s="97">
        <f t="shared" si="7"/>
        <v>0</v>
      </c>
      <c r="K27" s="97">
        <f t="shared" si="7"/>
        <v>0</v>
      </c>
      <c r="L27" s="97">
        <f t="shared" si="7"/>
        <v>0</v>
      </c>
      <c r="M27" s="97">
        <f t="shared" si="7"/>
        <v>0</v>
      </c>
      <c r="N27" s="98">
        <f t="shared" si="7"/>
        <v>0</v>
      </c>
      <c r="O27" s="99">
        <f>SUM(C27:N27)</f>
        <v>0</v>
      </c>
    </row>
    <row r="28" spans="1:15" ht="12.75">
      <c r="A28" s="85"/>
      <c r="B28" s="86" t="s">
        <v>84</v>
      </c>
      <c r="C28" s="87">
        <f>'Proj.Fat.'!C28</f>
        <v>0</v>
      </c>
      <c r="D28" s="88">
        <f>'Proj.Fat.'!D28</f>
        <v>0</v>
      </c>
      <c r="E28" s="88">
        <f>'Proj.Fat.'!E28</f>
        <v>0</v>
      </c>
      <c r="F28" s="88">
        <f>'Proj.Fat.'!F28</f>
        <v>0</v>
      </c>
      <c r="G28" s="88">
        <f>'Proj.Fat.'!G28</f>
        <v>0</v>
      </c>
      <c r="H28" s="88">
        <f>'Proj.Fat.'!H28</f>
        <v>0</v>
      </c>
      <c r="I28" s="88">
        <f>'Proj.Fat.'!I28</f>
        <v>0</v>
      </c>
      <c r="J28" s="88">
        <f>'Proj.Fat.'!J28</f>
        <v>0</v>
      </c>
      <c r="K28" s="88">
        <f>'Proj.Fat.'!K28</f>
        <v>0</v>
      </c>
      <c r="L28" s="88">
        <f>'Proj.Fat.'!L28</f>
        <v>0</v>
      </c>
      <c r="M28" s="88">
        <f>'Proj.Fat.'!M28</f>
        <v>0</v>
      </c>
      <c r="N28" s="86">
        <f>'Proj.Fat.'!N28</f>
        <v>0</v>
      </c>
      <c r="O28" s="89"/>
    </row>
    <row r="29" spans="1:15" ht="12.75">
      <c r="A29" s="85"/>
      <c r="B29" s="90" t="s">
        <v>91</v>
      </c>
      <c r="C29" s="91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100"/>
      <c r="O29" s="93"/>
    </row>
    <row r="30" spans="1:15" ht="13.5" thickBot="1">
      <c r="A30" s="94"/>
      <c r="B30" s="95" t="s">
        <v>92</v>
      </c>
      <c r="C30" s="96">
        <f>C28*C29</f>
        <v>0</v>
      </c>
      <c r="D30" s="97">
        <f aca="true" t="shared" si="8" ref="D30:N30">D28*D29</f>
        <v>0</v>
      </c>
      <c r="E30" s="97">
        <f t="shared" si="8"/>
        <v>0</v>
      </c>
      <c r="F30" s="97">
        <f t="shared" si="8"/>
        <v>0</v>
      </c>
      <c r="G30" s="97">
        <f t="shared" si="8"/>
        <v>0</v>
      </c>
      <c r="H30" s="97">
        <f t="shared" si="8"/>
        <v>0</v>
      </c>
      <c r="I30" s="97">
        <f t="shared" si="8"/>
        <v>0</v>
      </c>
      <c r="J30" s="97">
        <f t="shared" si="8"/>
        <v>0</v>
      </c>
      <c r="K30" s="97">
        <f t="shared" si="8"/>
        <v>0</v>
      </c>
      <c r="L30" s="97">
        <f t="shared" si="8"/>
        <v>0</v>
      </c>
      <c r="M30" s="97">
        <f t="shared" si="8"/>
        <v>0</v>
      </c>
      <c r="N30" s="98">
        <f t="shared" si="8"/>
        <v>0</v>
      </c>
      <c r="O30" s="99">
        <f>SUM(C30:N30)</f>
        <v>0</v>
      </c>
    </row>
    <row r="31" spans="1:15" ht="12.75">
      <c r="A31" s="85"/>
      <c r="B31" s="86" t="s">
        <v>84</v>
      </c>
      <c r="C31" s="87">
        <f>'Proj.Fat.'!C31</f>
        <v>0</v>
      </c>
      <c r="D31" s="88">
        <f>'Proj.Fat.'!D31</f>
        <v>0</v>
      </c>
      <c r="E31" s="88">
        <f>'Proj.Fat.'!E31</f>
        <v>0</v>
      </c>
      <c r="F31" s="88">
        <f>'Proj.Fat.'!F31</f>
        <v>0</v>
      </c>
      <c r="G31" s="88">
        <f>'Proj.Fat.'!G31</f>
        <v>0</v>
      </c>
      <c r="H31" s="88">
        <f>'Proj.Fat.'!H31</f>
        <v>0</v>
      </c>
      <c r="I31" s="88">
        <f>'Proj.Fat.'!I31</f>
        <v>0</v>
      </c>
      <c r="J31" s="88">
        <f>'Proj.Fat.'!J31</f>
        <v>0</v>
      </c>
      <c r="K31" s="88">
        <f>'Proj.Fat.'!K31</f>
        <v>0</v>
      </c>
      <c r="L31" s="88">
        <f>'Proj.Fat.'!L31</f>
        <v>0</v>
      </c>
      <c r="M31" s="88">
        <f>'Proj.Fat.'!M31</f>
        <v>0</v>
      </c>
      <c r="N31" s="86">
        <f>'Proj.Fat.'!N31</f>
        <v>0</v>
      </c>
      <c r="O31" s="89"/>
    </row>
    <row r="32" spans="1:15" ht="12.75">
      <c r="A32" s="85"/>
      <c r="B32" s="90" t="s">
        <v>91</v>
      </c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100"/>
      <c r="O32" s="93"/>
    </row>
    <row r="33" spans="1:15" ht="13.5" thickBot="1">
      <c r="A33" s="94"/>
      <c r="B33" s="95" t="s">
        <v>92</v>
      </c>
      <c r="C33" s="96">
        <f>C31*C32</f>
        <v>0</v>
      </c>
      <c r="D33" s="97">
        <f aca="true" t="shared" si="9" ref="D33:N33">D31*D32</f>
        <v>0</v>
      </c>
      <c r="E33" s="97">
        <f t="shared" si="9"/>
        <v>0</v>
      </c>
      <c r="F33" s="97">
        <f t="shared" si="9"/>
        <v>0</v>
      </c>
      <c r="G33" s="97">
        <f t="shared" si="9"/>
        <v>0</v>
      </c>
      <c r="H33" s="97">
        <f t="shared" si="9"/>
        <v>0</v>
      </c>
      <c r="I33" s="97">
        <f t="shared" si="9"/>
        <v>0</v>
      </c>
      <c r="J33" s="97">
        <f t="shared" si="9"/>
        <v>0</v>
      </c>
      <c r="K33" s="97">
        <f t="shared" si="9"/>
        <v>0</v>
      </c>
      <c r="L33" s="97">
        <f t="shared" si="9"/>
        <v>0</v>
      </c>
      <c r="M33" s="97">
        <f t="shared" si="9"/>
        <v>0</v>
      </c>
      <c r="N33" s="98">
        <f t="shared" si="9"/>
        <v>0</v>
      </c>
      <c r="O33" s="99">
        <f>SUM(C33:N33)</f>
        <v>0</v>
      </c>
    </row>
    <row r="34" spans="1:15" ht="13.5" thickBot="1">
      <c r="A34" s="101"/>
      <c r="B34" s="102" t="s">
        <v>25</v>
      </c>
      <c r="C34" s="103">
        <f>C6+C9+C12+C15+C18+C21+C24+C27+C30+C33</f>
        <v>0</v>
      </c>
      <c r="D34" s="104">
        <f aca="true" t="shared" si="10" ref="D34:N34">D6+D9+D12+D15+D18+D21+D24+D27+D30+D33</f>
        <v>0</v>
      </c>
      <c r="E34" s="104">
        <f t="shared" si="10"/>
        <v>0</v>
      </c>
      <c r="F34" s="104">
        <f t="shared" si="10"/>
        <v>0</v>
      </c>
      <c r="G34" s="104">
        <f t="shared" si="10"/>
        <v>0</v>
      </c>
      <c r="H34" s="104">
        <f t="shared" si="10"/>
        <v>0</v>
      </c>
      <c r="I34" s="104">
        <f t="shared" si="10"/>
        <v>0</v>
      </c>
      <c r="J34" s="104">
        <f t="shared" si="10"/>
        <v>0</v>
      </c>
      <c r="K34" s="104">
        <f t="shared" si="10"/>
        <v>0</v>
      </c>
      <c r="L34" s="104">
        <f t="shared" si="10"/>
        <v>0</v>
      </c>
      <c r="M34" s="104">
        <f t="shared" si="10"/>
        <v>0</v>
      </c>
      <c r="N34" s="105">
        <f t="shared" si="10"/>
        <v>0</v>
      </c>
      <c r="O34" s="106">
        <f>SUM(C34:N34)</f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0"/>
  <sheetViews>
    <sheetView showGridLines="0" workbookViewId="0" topLeftCell="A4">
      <selection activeCell="A4" sqref="A4:C20"/>
    </sheetView>
  </sheetViews>
  <sheetFormatPr defaultColWidth="9.140625" defaultRowHeight="12.75"/>
  <cols>
    <col min="1" max="1" width="27.140625" style="0" customWidth="1"/>
    <col min="2" max="2" width="18.28125" style="0" customWidth="1"/>
  </cols>
  <sheetData>
    <row r="2" ht="15.75">
      <c r="A2" s="1" t="s">
        <v>109</v>
      </c>
    </row>
    <row r="3" ht="13.5" thickBot="1"/>
    <row r="4" spans="1:3" ht="24.75" customHeight="1" thickBot="1">
      <c r="A4" s="13"/>
      <c r="B4" s="52" t="s">
        <v>29</v>
      </c>
      <c r="C4" s="52" t="s">
        <v>82</v>
      </c>
    </row>
    <row r="5" spans="1:3" ht="25.5" customHeight="1">
      <c r="A5" s="53" t="s">
        <v>94</v>
      </c>
      <c r="B5" s="54">
        <f>'Proj.Fat.'!O34</f>
        <v>0</v>
      </c>
      <c r="C5" s="55">
        <v>100</v>
      </c>
    </row>
    <row r="6" spans="1:3" ht="26.25" customHeight="1">
      <c r="A6" s="16" t="s">
        <v>95</v>
      </c>
      <c r="B6" s="56">
        <f>CMV!O34</f>
        <v>0</v>
      </c>
      <c r="C6" s="57" t="e">
        <f>B6/B5*100</f>
        <v>#DIV/0!</v>
      </c>
    </row>
    <row r="7" spans="1:3" ht="12.75" hidden="1">
      <c r="A7" s="16" t="s">
        <v>96</v>
      </c>
      <c r="B7" s="58"/>
      <c r="C7" s="57" t="e">
        <f>B7/B6*100</f>
        <v>#DIV/0!</v>
      </c>
    </row>
    <row r="8" spans="1:3" ht="25.5" customHeight="1">
      <c r="A8" s="16" t="s">
        <v>97</v>
      </c>
      <c r="B8" s="56">
        <f>(B5*'Desp.Variáveis'!C26)/100</f>
        <v>0</v>
      </c>
      <c r="C8" s="57" t="e">
        <f>B8/B5*100</f>
        <v>#DIV/0!</v>
      </c>
    </row>
    <row r="9" spans="1:3" ht="24.75" customHeight="1">
      <c r="A9" s="59" t="s">
        <v>98</v>
      </c>
      <c r="B9" s="60">
        <f>B5-B6-B8</f>
        <v>0</v>
      </c>
      <c r="C9" s="61" t="e">
        <f>C5-C6-C8</f>
        <v>#DIV/0!</v>
      </c>
    </row>
    <row r="10" spans="1:3" ht="12.75">
      <c r="A10" s="16"/>
      <c r="B10" s="16"/>
      <c r="C10" s="62"/>
    </row>
    <row r="11" spans="1:3" ht="25.5" customHeight="1">
      <c r="A11" s="16" t="s">
        <v>99</v>
      </c>
      <c r="B11" s="56">
        <f>'Desp.Fixas'!N42</f>
        <v>0</v>
      </c>
      <c r="C11" s="57" t="e">
        <f>B11/B5*100</f>
        <v>#DIV/0!</v>
      </c>
    </row>
    <row r="12" spans="1:3" ht="13.5" thickBot="1">
      <c r="A12" s="20"/>
      <c r="B12" s="20"/>
      <c r="C12" s="63"/>
    </row>
    <row r="13" spans="1:3" ht="25.5" customHeight="1" thickBot="1">
      <c r="A13" s="21" t="s">
        <v>100</v>
      </c>
      <c r="B13" s="64">
        <f>B9-B11</f>
        <v>0</v>
      </c>
      <c r="C13" s="65" t="e">
        <f>C9-C11</f>
        <v>#DIV/0!</v>
      </c>
    </row>
    <row r="14" spans="1:3" ht="12.75">
      <c r="A14" s="26"/>
      <c r="B14" s="26"/>
      <c r="C14" s="26"/>
    </row>
    <row r="15" spans="1:3" ht="13.5" thickBot="1">
      <c r="A15" s="26"/>
      <c r="B15" s="26"/>
      <c r="C15" s="26"/>
    </row>
    <row r="16" spans="1:3" ht="15.75">
      <c r="A16" s="66" t="s">
        <v>101</v>
      </c>
      <c r="B16" s="67"/>
      <c r="C16" s="68"/>
    </row>
    <row r="17" spans="1:3" ht="13.5" thickBot="1">
      <c r="A17" s="69"/>
      <c r="B17" s="69"/>
      <c r="C17" s="70"/>
    </row>
    <row r="18" spans="1:3" ht="12.75">
      <c r="A18" s="71" t="s">
        <v>99</v>
      </c>
      <c r="B18" s="72">
        <f>B11</f>
        <v>0</v>
      </c>
      <c r="C18" s="73"/>
    </row>
    <row r="19" spans="1:3" ht="12.75">
      <c r="A19" s="74" t="s">
        <v>98</v>
      </c>
      <c r="B19" s="75" t="e">
        <f>C9</f>
        <v>#DIV/0!</v>
      </c>
      <c r="C19" s="76"/>
    </row>
    <row r="20" spans="1:3" ht="13.5" thickBot="1">
      <c r="A20" s="77" t="s">
        <v>102</v>
      </c>
      <c r="B20" s="78" t="e">
        <f>B18/B19*100</f>
        <v>#DIV/0!</v>
      </c>
      <c r="C20" s="7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3" sqref="A3:M12"/>
    </sheetView>
  </sheetViews>
  <sheetFormatPr defaultColWidth="9.140625" defaultRowHeight="12.75"/>
  <cols>
    <col min="1" max="1" width="20.57421875" style="0" customWidth="1"/>
  </cols>
  <sheetData>
    <row r="1" ht="15.75">
      <c r="A1" s="1" t="s">
        <v>114</v>
      </c>
    </row>
    <row r="2" ht="13.5" thickBot="1"/>
    <row r="3" spans="1:13" ht="13.5" thickBot="1">
      <c r="A3" s="26"/>
      <c r="B3" s="27" t="s">
        <v>135</v>
      </c>
      <c r="C3" s="28" t="s">
        <v>136</v>
      </c>
      <c r="D3" s="28" t="s">
        <v>137</v>
      </c>
      <c r="E3" s="28" t="s">
        <v>138</v>
      </c>
      <c r="F3" s="28" t="s">
        <v>139</v>
      </c>
      <c r="G3" s="28" t="s">
        <v>140</v>
      </c>
      <c r="H3" s="28" t="s">
        <v>141</v>
      </c>
      <c r="I3" s="28" t="s">
        <v>142</v>
      </c>
      <c r="J3" s="28" t="s">
        <v>143</v>
      </c>
      <c r="K3" s="28" t="s">
        <v>144</v>
      </c>
      <c r="L3" s="28" t="s">
        <v>145</v>
      </c>
      <c r="M3" s="29" t="s">
        <v>146</v>
      </c>
    </row>
    <row r="4" spans="1:13" ht="24" customHeight="1" thickBot="1">
      <c r="A4" s="21" t="s">
        <v>110</v>
      </c>
      <c r="B4" s="30">
        <v>0</v>
      </c>
      <c r="C4" s="31">
        <f>B12</f>
        <v>0</v>
      </c>
      <c r="D4" s="31">
        <f aca="true" t="shared" si="0" ref="D4:M4">C12</f>
        <v>0</v>
      </c>
      <c r="E4" s="31">
        <f t="shared" si="0"/>
        <v>0</v>
      </c>
      <c r="F4" s="31">
        <f t="shared" si="0"/>
        <v>0</v>
      </c>
      <c r="G4" s="31">
        <f t="shared" si="0"/>
        <v>0</v>
      </c>
      <c r="H4" s="31">
        <f t="shared" si="0"/>
        <v>0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2">
        <f t="shared" si="0"/>
        <v>0</v>
      </c>
    </row>
    <row r="5" spans="1:13" ht="24" customHeight="1">
      <c r="A5" s="23" t="s">
        <v>152</v>
      </c>
      <c r="B5" s="33">
        <f>'Inv.Total'!B6+'Inv.Total'!B12</f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24" customHeight="1">
      <c r="A6" s="16" t="s">
        <v>111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24" customHeight="1">
      <c r="A7" s="39" t="s">
        <v>112</v>
      </c>
      <c r="B7" s="40">
        <f>B5+B6</f>
        <v>0</v>
      </c>
      <c r="C7" s="41">
        <f aca="true" t="shared" si="1" ref="C7:M7">C5+C6</f>
        <v>0</v>
      </c>
      <c r="D7" s="41">
        <f t="shared" si="1"/>
        <v>0</v>
      </c>
      <c r="E7" s="41">
        <f t="shared" si="1"/>
        <v>0</v>
      </c>
      <c r="F7" s="41">
        <f t="shared" si="1"/>
        <v>0</v>
      </c>
      <c r="G7" s="41">
        <f t="shared" si="1"/>
        <v>0</v>
      </c>
      <c r="H7" s="41">
        <f t="shared" si="1"/>
        <v>0</v>
      </c>
      <c r="I7" s="41">
        <f t="shared" si="1"/>
        <v>0</v>
      </c>
      <c r="J7" s="41">
        <f t="shared" si="1"/>
        <v>0</v>
      </c>
      <c r="K7" s="41">
        <f t="shared" si="1"/>
        <v>0</v>
      </c>
      <c r="L7" s="41">
        <f t="shared" si="1"/>
        <v>0</v>
      </c>
      <c r="M7" s="42">
        <f t="shared" si="1"/>
        <v>0</v>
      </c>
    </row>
    <row r="8" spans="1:13" ht="24" customHeight="1">
      <c r="A8" s="43" t="s">
        <v>148</v>
      </c>
      <c r="B8" s="44">
        <f>('Proj.Fat.'!C34*'Desp.Variáveis'!C26)/100</f>
        <v>0</v>
      </c>
      <c r="C8" s="44">
        <f>('Proj.Fat.'!D34*'Desp.Variáveis'!C26)/100</f>
        <v>0</v>
      </c>
      <c r="D8" s="44">
        <f>('Proj.Fat.'!E34*'Desp.Variáveis'!C26)/100</f>
        <v>0</v>
      </c>
      <c r="E8" s="44">
        <f>('Proj.Fat.'!F34*'Desp.Variáveis'!C26)/100</f>
        <v>0</v>
      </c>
      <c r="F8" s="44">
        <f>('Proj.Fat.'!G34*'Desp.Variáveis'!C26)/100</f>
        <v>0</v>
      </c>
      <c r="G8" s="44">
        <f>('Proj.Fat.'!H34*'Desp.Variáveis'!C26)/100</f>
        <v>0</v>
      </c>
      <c r="H8" s="44">
        <f>('Proj.Fat.'!I34*'Desp.Variáveis'!C26)/100</f>
        <v>0</v>
      </c>
      <c r="I8" s="44">
        <f>('Proj.Fat.'!J34*'Desp.Variáveis'!C26)/100</f>
        <v>0</v>
      </c>
      <c r="J8" s="44">
        <f>('Proj.Fat.'!K34*'Desp.Variáveis'!C26)/100</f>
        <v>0</v>
      </c>
      <c r="K8" s="44">
        <f>('Proj.Fat.'!L34*'Desp.Variáveis'!C26)/100</f>
        <v>0</v>
      </c>
      <c r="L8" s="44">
        <f>('Proj.Fat.'!M34*'Desp.Variáveis'!C26)/100</f>
        <v>0</v>
      </c>
      <c r="M8" s="45">
        <f>('Proj.Fat.'!N34*'Desp.Variáveis'!C26)/100</f>
        <v>0</v>
      </c>
    </row>
    <row r="9" spans="1:13" ht="24" customHeight="1">
      <c r="A9" s="20" t="s">
        <v>99</v>
      </c>
      <c r="B9" s="44">
        <f>'Desp.Fixas'!B42</f>
        <v>0</v>
      </c>
      <c r="C9" s="46">
        <f>'Desp.Fixas'!C42</f>
        <v>0</v>
      </c>
      <c r="D9" s="46">
        <f>'Desp.Fixas'!D42</f>
        <v>0</v>
      </c>
      <c r="E9" s="46">
        <f>'Desp.Fixas'!E42</f>
        <v>0</v>
      </c>
      <c r="F9" s="46">
        <f>'Desp.Fixas'!F42</f>
        <v>0</v>
      </c>
      <c r="G9" s="46">
        <f>'Desp.Fixas'!G42</f>
        <v>0</v>
      </c>
      <c r="H9" s="46">
        <f>'Desp.Fixas'!H42</f>
        <v>0</v>
      </c>
      <c r="I9" s="46">
        <f>'Desp.Fixas'!I42</f>
        <v>0</v>
      </c>
      <c r="J9" s="46">
        <f>'Desp.Fixas'!J42</f>
        <v>0</v>
      </c>
      <c r="K9" s="46">
        <f>'Desp.Fixas'!K42</f>
        <v>0</v>
      </c>
      <c r="L9" s="46">
        <f>'Desp.Fixas'!L42</f>
        <v>0</v>
      </c>
      <c r="M9" s="45">
        <f>'Desp.Fixas'!M42</f>
        <v>0</v>
      </c>
    </row>
    <row r="10" spans="1:13" ht="24" customHeight="1">
      <c r="A10" s="20" t="s">
        <v>147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24" customHeight="1" thickBot="1">
      <c r="A11" s="47" t="s">
        <v>151</v>
      </c>
      <c r="B11" s="48">
        <f>SUM(B8+B9+B10)</f>
        <v>0</v>
      </c>
      <c r="C11" s="48">
        <f aca="true" t="shared" si="2" ref="C11:M11">SUM(C8+C9+C10)</f>
        <v>0</v>
      </c>
      <c r="D11" s="48">
        <f t="shared" si="2"/>
        <v>0</v>
      </c>
      <c r="E11" s="48">
        <f t="shared" si="2"/>
        <v>0</v>
      </c>
      <c r="F11" s="48">
        <f t="shared" si="2"/>
        <v>0</v>
      </c>
      <c r="G11" s="48">
        <f t="shared" si="2"/>
        <v>0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48">
        <f t="shared" si="2"/>
        <v>0</v>
      </c>
      <c r="L11" s="48">
        <f t="shared" si="2"/>
        <v>0</v>
      </c>
      <c r="M11" s="49">
        <f t="shared" si="2"/>
        <v>0</v>
      </c>
    </row>
    <row r="12" spans="1:13" ht="24" customHeight="1" thickBot="1">
      <c r="A12" s="21" t="s">
        <v>113</v>
      </c>
      <c r="B12" s="50">
        <f>B4+B7-B11</f>
        <v>0</v>
      </c>
      <c r="C12" s="50">
        <f aca="true" t="shared" si="3" ref="C12:M12">C4+C7-C11</f>
        <v>0</v>
      </c>
      <c r="D12" s="50">
        <f t="shared" si="3"/>
        <v>0</v>
      </c>
      <c r="E12" s="50">
        <f t="shared" si="3"/>
        <v>0</v>
      </c>
      <c r="F12" s="50">
        <f t="shared" si="3"/>
        <v>0</v>
      </c>
      <c r="G12" s="50">
        <f t="shared" si="3"/>
        <v>0</v>
      </c>
      <c r="H12" s="50">
        <f t="shared" si="3"/>
        <v>0</v>
      </c>
      <c r="I12" s="50">
        <f t="shared" si="3"/>
        <v>0</v>
      </c>
      <c r="J12" s="50">
        <f t="shared" si="3"/>
        <v>0</v>
      </c>
      <c r="K12" s="50">
        <f t="shared" si="3"/>
        <v>0</v>
      </c>
      <c r="L12" s="50">
        <f t="shared" si="3"/>
        <v>0</v>
      </c>
      <c r="M12" s="51">
        <f t="shared" si="3"/>
        <v>0</v>
      </c>
    </row>
    <row r="14" ht="12.75">
      <c r="A14" s="12" t="s">
        <v>153</v>
      </c>
    </row>
    <row r="16" ht="12.75">
      <c r="A16" s="12" t="s">
        <v>149</v>
      </c>
    </row>
    <row r="17" ht="12.75">
      <c r="A17" s="12" t="s">
        <v>150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6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30.00390625" style="0" customWidth="1"/>
    <col min="2" max="2" width="27.57421875" style="0" customWidth="1"/>
  </cols>
  <sheetData>
    <row r="2" ht="15.75">
      <c r="A2" s="1" t="s">
        <v>115</v>
      </c>
    </row>
    <row r="3" ht="13.5" thickBot="1"/>
    <row r="4" spans="1:2" ht="24.75" customHeight="1" thickBot="1">
      <c r="A4" s="13"/>
      <c r="B4" s="13"/>
    </row>
    <row r="5" spans="1:2" ht="24.75" customHeight="1">
      <c r="A5" s="14" t="s">
        <v>103</v>
      </c>
      <c r="B5" s="15">
        <f>'Invest.Inicial'!C44</f>
        <v>0</v>
      </c>
    </row>
    <row r="6" spans="1:2" ht="25.5" customHeight="1">
      <c r="A6" s="16" t="s">
        <v>104</v>
      </c>
      <c r="B6" s="17">
        <f>B7+B8</f>
        <v>0</v>
      </c>
    </row>
    <row r="7" spans="1:2" ht="25.5" customHeight="1">
      <c r="A7" s="18" t="s">
        <v>105</v>
      </c>
      <c r="B7" s="19">
        <f>'Desp.Fixas'!O42*3</f>
        <v>0</v>
      </c>
    </row>
    <row r="8" spans="1:2" ht="24.75" customHeight="1">
      <c r="A8" s="18" t="s">
        <v>106</v>
      </c>
      <c r="B8" s="19">
        <f>'Est. Inicial'!D45</f>
        <v>0</v>
      </c>
    </row>
    <row r="9" spans="1:2" ht="12.75">
      <c r="A9" s="16"/>
      <c r="B9" s="19"/>
    </row>
    <row r="10" spans="1:2" ht="24.75" customHeight="1">
      <c r="A10" s="16" t="s">
        <v>3</v>
      </c>
      <c r="B10" s="16"/>
    </row>
    <row r="11" spans="1:2" ht="12.75">
      <c r="A11" s="16"/>
      <c r="B11" s="16"/>
    </row>
    <row r="12" spans="1:2" ht="25.5" customHeight="1">
      <c r="A12" s="16" t="s">
        <v>107</v>
      </c>
      <c r="B12" s="19">
        <f>(B5+B6+B10)*0.1</f>
        <v>0</v>
      </c>
    </row>
    <row r="13" spans="1:2" ht="13.5" thickBot="1">
      <c r="A13" s="20"/>
      <c r="B13" s="20"/>
    </row>
    <row r="14" spans="1:2" ht="25.5" customHeight="1" thickBot="1">
      <c r="A14" s="21" t="s">
        <v>31</v>
      </c>
      <c r="B14" s="22">
        <f>B5+B6+B10+B12</f>
        <v>0</v>
      </c>
    </row>
    <row r="15" spans="1:2" ht="12.75">
      <c r="A15" s="23"/>
      <c r="B15" s="23"/>
    </row>
    <row r="16" spans="1:2" ht="25.5" customHeight="1" thickBot="1">
      <c r="A16" s="24" t="s">
        <v>108</v>
      </c>
      <c r="B16" s="25" t="e">
        <f>B14/'D.R.E - P.E.'!B13</f>
        <v>#DIV/0!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guimaraes</dc:creator>
  <cp:keywords/>
  <dc:description/>
  <cp:lastModifiedBy>gerencia</cp:lastModifiedBy>
  <cp:lastPrinted>2007-03-07T14:05:21Z</cp:lastPrinted>
  <dcterms:created xsi:type="dcterms:W3CDTF">2005-03-08T12:43:08Z</dcterms:created>
  <dcterms:modified xsi:type="dcterms:W3CDTF">2007-03-07T14:15:11Z</dcterms:modified>
  <cp:category/>
  <cp:version/>
  <cp:contentType/>
  <cp:contentStatus/>
</cp:coreProperties>
</file>